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scotsconnect-my.sharepoint.com/personal/alex_pritchard_nrscotland_gov_uk/Documents/Scotland's Census website/Microdata uploads/Secure files/"/>
    </mc:Choice>
  </mc:AlternateContent>
  <xr:revisionPtr revIDLastSave="0" documentId="8_{7B0ABB28-D614-400D-BD50-D2A008B79AD4}" xr6:coauthVersionLast="47" xr6:coauthVersionMax="47" xr10:uidLastSave="{00000000-0000-0000-0000-000000000000}"/>
  <bookViews>
    <workbookView xWindow="28680" yWindow="-120" windowWidth="29040" windowHeight="15720" xr2:uid="{00000000-000D-0000-FFFF-FFFF00000000}"/>
  </bookViews>
  <sheets>
    <sheet name="Introduction" sheetId="1" r:id="rId1"/>
    <sheet name="Contents" sheetId="2" r:id="rId2"/>
    <sheet name="Individual - Residence Type" sheetId="3" r:id="rId3"/>
    <sheet name="Individual - Marital Status" sheetId="4" r:id="rId4"/>
    <sheet name="Individual - Ethnic Group" sheetId="6" r:id="rId5"/>
    <sheet name="Individual - Highest Qual" sheetId="8" r:id="rId6"/>
    <sheet name="Individual - Occupation" sheetId="10" r:id="rId7"/>
    <sheet name="Household - Marital Status" sheetId="5" r:id="rId8"/>
    <sheet name="Household - Ethnic Group" sheetId="7" r:id="rId9"/>
    <sheet name="Household - Highest Qual" sheetId="9" r:id="rId10"/>
    <sheet name="Household - Occupation"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2" l="1"/>
  <c r="A13" i="2"/>
  <c r="A12" i="2"/>
  <c r="A11" i="2"/>
  <c r="A8" i="2"/>
  <c r="A7" i="2"/>
  <c r="A6" i="2"/>
  <c r="A5" i="2"/>
  <c r="A4" i="2"/>
  <c r="T39" i="11"/>
  <c r="S39" i="11"/>
  <c r="R39" i="11"/>
  <c r="Q39" i="11"/>
  <c r="P39" i="11"/>
  <c r="O39" i="11"/>
  <c r="T38" i="11"/>
  <c r="S38" i="11"/>
  <c r="R38" i="11"/>
  <c r="Q38" i="11"/>
  <c r="P38" i="11"/>
  <c r="O38" i="11"/>
  <c r="T37" i="11"/>
  <c r="S37" i="11"/>
  <c r="R37" i="11"/>
  <c r="Q37" i="11"/>
  <c r="P37" i="11"/>
  <c r="O37" i="11"/>
  <c r="T36" i="11"/>
  <c r="S36" i="11"/>
  <c r="R36" i="11"/>
  <c r="Q36" i="11"/>
  <c r="P36" i="11"/>
  <c r="O36" i="11"/>
  <c r="T35" i="11"/>
  <c r="S35" i="11"/>
  <c r="R35" i="11"/>
  <c r="Q35" i="11"/>
  <c r="P35" i="11"/>
  <c r="O35" i="11"/>
  <c r="T34" i="11"/>
  <c r="S34" i="11"/>
  <c r="R34" i="11"/>
  <c r="Q34" i="11"/>
  <c r="P34" i="11"/>
  <c r="O34" i="11"/>
  <c r="T33" i="11"/>
  <c r="S33" i="11"/>
  <c r="R33" i="11"/>
  <c r="Q33" i="11"/>
  <c r="P33" i="11"/>
  <c r="O33" i="11"/>
  <c r="T32" i="11"/>
  <c r="S32" i="11"/>
  <c r="R32" i="11"/>
  <c r="Q32" i="11"/>
  <c r="P32" i="11"/>
  <c r="O32" i="11"/>
  <c r="T31" i="11"/>
  <c r="S31" i="11"/>
  <c r="R31" i="11"/>
  <c r="Q31" i="11"/>
  <c r="P31" i="11"/>
  <c r="O31" i="11"/>
  <c r="T30" i="11"/>
  <c r="S30" i="11"/>
  <c r="R30" i="11"/>
  <c r="Q30" i="11"/>
  <c r="P30" i="11"/>
  <c r="O30" i="11"/>
  <c r="T29" i="11"/>
  <c r="S29" i="11"/>
  <c r="R29" i="11"/>
  <c r="Q29" i="11"/>
  <c r="P29" i="11"/>
  <c r="O29" i="11"/>
  <c r="T28" i="11"/>
  <c r="S28" i="11"/>
  <c r="R28" i="11"/>
  <c r="Q28" i="11"/>
  <c r="P28" i="11"/>
  <c r="O28" i="11"/>
  <c r="T27" i="11"/>
  <c r="S27" i="11"/>
  <c r="R27" i="11"/>
  <c r="Q27" i="11"/>
  <c r="P27" i="11"/>
  <c r="O27" i="11"/>
  <c r="T26" i="11"/>
  <c r="S26" i="11"/>
  <c r="R26" i="11"/>
  <c r="Q26" i="11"/>
  <c r="P26" i="11"/>
  <c r="O26" i="11"/>
  <c r="T25" i="11"/>
  <c r="S25" i="11"/>
  <c r="R25" i="11"/>
  <c r="Q25" i="11"/>
  <c r="P25" i="11"/>
  <c r="O25" i="11"/>
  <c r="T24" i="11"/>
  <c r="S24" i="11"/>
  <c r="R24" i="11"/>
  <c r="Q24" i="11"/>
  <c r="P24" i="11"/>
  <c r="O24" i="11"/>
  <c r="T23" i="11"/>
  <c r="S23" i="11"/>
  <c r="R23" i="11"/>
  <c r="Q23" i="11"/>
  <c r="P23" i="11"/>
  <c r="O23" i="11"/>
  <c r="T22" i="11"/>
  <c r="S22" i="11"/>
  <c r="R22" i="11"/>
  <c r="Q22" i="11"/>
  <c r="P22" i="11"/>
  <c r="O22" i="11"/>
  <c r="T21" i="11"/>
  <c r="S21" i="11"/>
  <c r="R21" i="11"/>
  <c r="Q21" i="11"/>
  <c r="P21" i="11"/>
  <c r="O21" i="11"/>
  <c r="T20" i="11"/>
  <c r="S20" i="11"/>
  <c r="R20" i="11"/>
  <c r="Q20" i="11"/>
  <c r="P20" i="11"/>
  <c r="O20" i="11"/>
  <c r="T19" i="11"/>
  <c r="S19" i="11"/>
  <c r="R19" i="11"/>
  <c r="Q19" i="11"/>
  <c r="P19" i="11"/>
  <c r="O19" i="11"/>
  <c r="T18" i="11"/>
  <c r="S18" i="11"/>
  <c r="R18" i="11"/>
  <c r="Q18" i="11"/>
  <c r="P18" i="11"/>
  <c r="O18" i="11"/>
  <c r="T17" i="11"/>
  <c r="S17" i="11"/>
  <c r="R17" i="11"/>
  <c r="Q17" i="11"/>
  <c r="P17" i="11"/>
  <c r="O17" i="11"/>
  <c r="T16" i="11"/>
  <c r="S16" i="11"/>
  <c r="R16" i="11"/>
  <c r="Q16" i="11"/>
  <c r="P16" i="11"/>
  <c r="O16" i="11"/>
  <c r="T15" i="11"/>
  <c r="S15" i="11"/>
  <c r="R15" i="11"/>
  <c r="Q15" i="11"/>
  <c r="P15" i="11"/>
  <c r="O15" i="11"/>
  <c r="T14" i="11"/>
  <c r="S14" i="11"/>
  <c r="R14" i="11"/>
  <c r="Q14" i="11"/>
  <c r="P14" i="11"/>
  <c r="O14" i="11"/>
  <c r="T13" i="11"/>
  <c r="S13" i="11"/>
  <c r="R13" i="11"/>
  <c r="Q13" i="11"/>
  <c r="P13" i="11"/>
  <c r="O13" i="11"/>
  <c r="T12" i="11"/>
  <c r="S12" i="11"/>
  <c r="R12" i="11"/>
  <c r="Q12" i="11"/>
  <c r="P12" i="11"/>
  <c r="O12" i="11"/>
  <c r="T11" i="11"/>
  <c r="S11" i="11"/>
  <c r="R11" i="11"/>
  <c r="Q11" i="11"/>
  <c r="P11" i="11"/>
  <c r="O11" i="11"/>
  <c r="T10" i="11"/>
  <c r="S10" i="11"/>
  <c r="R10" i="11"/>
  <c r="Q10" i="11"/>
  <c r="P10" i="11"/>
  <c r="O10" i="11"/>
  <c r="T9" i="11"/>
  <c r="S9" i="11"/>
  <c r="R9" i="11"/>
  <c r="Q9" i="11"/>
  <c r="P9" i="11"/>
  <c r="O9" i="11"/>
  <c r="T8" i="11"/>
  <c r="S8" i="11"/>
  <c r="R8" i="11"/>
  <c r="Q8" i="11"/>
  <c r="P8" i="11"/>
  <c r="O8" i="11"/>
  <c r="T7" i="11"/>
  <c r="S7" i="11"/>
  <c r="R7" i="11"/>
  <c r="Q7" i="11"/>
  <c r="P7" i="11"/>
  <c r="O7" i="11"/>
  <c r="O8" i="10"/>
  <c r="P8" i="10"/>
  <c r="Q8" i="10"/>
  <c r="R8" i="10"/>
  <c r="S8" i="10"/>
  <c r="T8" i="10"/>
  <c r="O9" i="10"/>
  <c r="P9" i="10"/>
  <c r="Q9" i="10"/>
  <c r="R9" i="10"/>
  <c r="S9" i="10"/>
  <c r="T9" i="10"/>
  <c r="O10" i="10"/>
  <c r="P10" i="10"/>
  <c r="Q10" i="10"/>
  <c r="R10" i="10"/>
  <c r="S10" i="10"/>
  <c r="T10" i="10"/>
  <c r="O11" i="10"/>
  <c r="P11" i="10"/>
  <c r="Q11" i="10"/>
  <c r="R11" i="10"/>
  <c r="S11" i="10"/>
  <c r="T11" i="10"/>
  <c r="O12" i="10"/>
  <c r="P12" i="10"/>
  <c r="Q12" i="10"/>
  <c r="R12" i="10"/>
  <c r="S12" i="10"/>
  <c r="T12" i="10"/>
  <c r="O13" i="10"/>
  <c r="P13" i="10"/>
  <c r="Q13" i="10"/>
  <c r="R13" i="10"/>
  <c r="S13" i="10"/>
  <c r="T13" i="10"/>
  <c r="O14" i="10"/>
  <c r="P14" i="10"/>
  <c r="Q14" i="10"/>
  <c r="R14" i="10"/>
  <c r="S14" i="10"/>
  <c r="T14" i="10"/>
  <c r="O15" i="10"/>
  <c r="P15" i="10"/>
  <c r="Q15" i="10"/>
  <c r="R15" i="10"/>
  <c r="S15" i="10"/>
  <c r="T15" i="10"/>
  <c r="O16" i="10"/>
  <c r="P16" i="10"/>
  <c r="Q16" i="10"/>
  <c r="R16" i="10"/>
  <c r="S16" i="10"/>
  <c r="T16" i="10"/>
  <c r="O17" i="10"/>
  <c r="P17" i="10"/>
  <c r="Q17" i="10"/>
  <c r="R17" i="10"/>
  <c r="S17" i="10"/>
  <c r="T17" i="10"/>
  <c r="O18" i="10"/>
  <c r="P18" i="10"/>
  <c r="Q18" i="10"/>
  <c r="R18" i="10"/>
  <c r="S18" i="10"/>
  <c r="T18" i="10"/>
  <c r="O19" i="10"/>
  <c r="P19" i="10"/>
  <c r="Q19" i="10"/>
  <c r="R19" i="10"/>
  <c r="S19" i="10"/>
  <c r="T19" i="10"/>
  <c r="O20" i="10"/>
  <c r="P20" i="10"/>
  <c r="Q20" i="10"/>
  <c r="R20" i="10"/>
  <c r="S20" i="10"/>
  <c r="T20" i="10"/>
  <c r="O21" i="10"/>
  <c r="P21" i="10"/>
  <c r="Q21" i="10"/>
  <c r="R21" i="10"/>
  <c r="S21" i="10"/>
  <c r="T21" i="10"/>
  <c r="O22" i="10"/>
  <c r="P22" i="10"/>
  <c r="Q22" i="10"/>
  <c r="R22" i="10"/>
  <c r="S22" i="10"/>
  <c r="T22" i="10"/>
  <c r="O23" i="10"/>
  <c r="P23" i="10"/>
  <c r="Q23" i="10"/>
  <c r="R23" i="10"/>
  <c r="S23" i="10"/>
  <c r="T23" i="10"/>
  <c r="O24" i="10"/>
  <c r="P24" i="10"/>
  <c r="Q24" i="10"/>
  <c r="R24" i="10"/>
  <c r="S24" i="10"/>
  <c r="T24" i="10"/>
  <c r="O25" i="10"/>
  <c r="P25" i="10"/>
  <c r="Q25" i="10"/>
  <c r="R25" i="10"/>
  <c r="S25" i="10"/>
  <c r="T25" i="10"/>
  <c r="O26" i="10"/>
  <c r="P26" i="10"/>
  <c r="Q26" i="10"/>
  <c r="R26" i="10"/>
  <c r="S26" i="10"/>
  <c r="T26" i="10"/>
  <c r="O27" i="10"/>
  <c r="P27" i="10"/>
  <c r="Q27" i="10"/>
  <c r="R27" i="10"/>
  <c r="S27" i="10"/>
  <c r="T27" i="10"/>
  <c r="O28" i="10"/>
  <c r="P28" i="10"/>
  <c r="Q28" i="10"/>
  <c r="R28" i="10"/>
  <c r="S28" i="10"/>
  <c r="T28" i="10"/>
  <c r="O29" i="10"/>
  <c r="P29" i="10"/>
  <c r="Q29" i="10"/>
  <c r="R29" i="10"/>
  <c r="S29" i="10"/>
  <c r="T29" i="10"/>
  <c r="O30" i="10"/>
  <c r="P30" i="10"/>
  <c r="Q30" i="10"/>
  <c r="R30" i="10"/>
  <c r="S30" i="10"/>
  <c r="T30" i="10"/>
  <c r="O31" i="10"/>
  <c r="P31" i="10"/>
  <c r="Q31" i="10"/>
  <c r="R31" i="10"/>
  <c r="S31" i="10"/>
  <c r="T31" i="10"/>
  <c r="O32" i="10"/>
  <c r="P32" i="10"/>
  <c r="Q32" i="10"/>
  <c r="R32" i="10"/>
  <c r="S32" i="10"/>
  <c r="T32" i="10"/>
  <c r="O33" i="10"/>
  <c r="P33" i="10"/>
  <c r="Q33" i="10"/>
  <c r="R33" i="10"/>
  <c r="S33" i="10"/>
  <c r="T33" i="10"/>
  <c r="O34" i="10"/>
  <c r="P34" i="10"/>
  <c r="Q34" i="10"/>
  <c r="R34" i="10"/>
  <c r="S34" i="10"/>
  <c r="T34" i="10"/>
  <c r="O35" i="10"/>
  <c r="P35" i="10"/>
  <c r="Q35" i="10"/>
  <c r="R35" i="10"/>
  <c r="S35" i="10"/>
  <c r="T35" i="10"/>
  <c r="O36" i="10"/>
  <c r="P36" i="10"/>
  <c r="Q36" i="10"/>
  <c r="R36" i="10"/>
  <c r="S36" i="10"/>
  <c r="T36" i="10"/>
  <c r="O37" i="10"/>
  <c r="P37" i="10"/>
  <c r="Q37" i="10"/>
  <c r="R37" i="10"/>
  <c r="S37" i="10"/>
  <c r="T37" i="10"/>
  <c r="O38" i="10"/>
  <c r="P38" i="10"/>
  <c r="Q38" i="10"/>
  <c r="R38" i="10"/>
  <c r="S38" i="10"/>
  <c r="T38" i="10"/>
  <c r="O39" i="10"/>
  <c r="P39" i="10"/>
  <c r="Q39" i="10"/>
  <c r="R39" i="10"/>
  <c r="S39" i="10"/>
  <c r="T39" i="10"/>
  <c r="P7" i="10"/>
  <c r="Q7" i="10"/>
  <c r="R7" i="10"/>
  <c r="S7" i="10"/>
  <c r="T7" i="10"/>
  <c r="O7" i="10"/>
  <c r="Q48" i="9"/>
  <c r="P48" i="9"/>
  <c r="O48" i="9"/>
  <c r="N48" i="9"/>
  <c r="M48" i="9"/>
  <c r="Q47" i="9"/>
  <c r="P47" i="9"/>
  <c r="O47" i="9"/>
  <c r="N47" i="9"/>
  <c r="M47" i="9"/>
  <c r="Q46" i="9"/>
  <c r="P46" i="9"/>
  <c r="O46" i="9"/>
  <c r="N46" i="9"/>
  <c r="M46" i="9"/>
  <c r="Q45" i="9"/>
  <c r="P45" i="9"/>
  <c r="O45" i="9"/>
  <c r="N45" i="9"/>
  <c r="M45" i="9"/>
  <c r="Q44" i="9"/>
  <c r="P44" i="9"/>
  <c r="O44" i="9"/>
  <c r="N44" i="9"/>
  <c r="M44" i="9"/>
  <c r="Q43" i="9"/>
  <c r="P43" i="9"/>
  <c r="O43" i="9"/>
  <c r="N43" i="9"/>
  <c r="M43" i="9"/>
  <c r="Q42" i="9"/>
  <c r="P42" i="9"/>
  <c r="O42" i="9"/>
  <c r="N42" i="9"/>
  <c r="M42" i="9"/>
  <c r="Q41" i="9"/>
  <c r="P41" i="9"/>
  <c r="O41" i="9"/>
  <c r="N41" i="9"/>
  <c r="M41" i="9"/>
  <c r="Q40" i="9"/>
  <c r="P40" i="9"/>
  <c r="O40" i="9"/>
  <c r="N40" i="9"/>
  <c r="M40" i="9"/>
  <c r="Q39" i="9"/>
  <c r="P39" i="9"/>
  <c r="O39" i="9"/>
  <c r="N39" i="9"/>
  <c r="M39" i="9"/>
  <c r="Q38" i="9"/>
  <c r="P38" i="9"/>
  <c r="O38" i="9"/>
  <c r="N38" i="9"/>
  <c r="M38" i="9"/>
  <c r="Q37" i="9"/>
  <c r="P37" i="9"/>
  <c r="O37" i="9"/>
  <c r="N37" i="9"/>
  <c r="M37" i="9"/>
  <c r="Q36" i="9"/>
  <c r="P36" i="9"/>
  <c r="O36" i="9"/>
  <c r="N36" i="9"/>
  <c r="M36" i="9"/>
  <c r="Q35" i="9"/>
  <c r="P35" i="9"/>
  <c r="O35" i="9"/>
  <c r="N35" i="9"/>
  <c r="M35" i="9"/>
  <c r="Q34" i="9"/>
  <c r="P34" i="9"/>
  <c r="O34" i="9"/>
  <c r="N34" i="9"/>
  <c r="M34" i="9"/>
  <c r="Q33" i="9"/>
  <c r="P33" i="9"/>
  <c r="O33" i="9"/>
  <c r="N33" i="9"/>
  <c r="M33" i="9"/>
  <c r="Q32" i="9"/>
  <c r="P32" i="9"/>
  <c r="O32" i="9"/>
  <c r="N32" i="9"/>
  <c r="M32" i="9"/>
  <c r="Q31" i="9"/>
  <c r="P31" i="9"/>
  <c r="O31" i="9"/>
  <c r="N31" i="9"/>
  <c r="M31" i="9"/>
  <c r="Q30" i="9"/>
  <c r="P30" i="9"/>
  <c r="O30" i="9"/>
  <c r="N30" i="9"/>
  <c r="M30" i="9"/>
  <c r="Q29" i="9"/>
  <c r="P29" i="9"/>
  <c r="O29" i="9"/>
  <c r="N29" i="9"/>
  <c r="M29" i="9"/>
  <c r="Q28" i="9"/>
  <c r="P28" i="9"/>
  <c r="O28" i="9"/>
  <c r="N28" i="9"/>
  <c r="M28" i="9"/>
  <c r="Q27" i="9"/>
  <c r="P27" i="9"/>
  <c r="O27" i="9"/>
  <c r="N27" i="9"/>
  <c r="M27" i="9"/>
  <c r="Q26" i="9"/>
  <c r="P26" i="9"/>
  <c r="O26" i="9"/>
  <c r="N26" i="9"/>
  <c r="M26" i="9"/>
  <c r="Q25" i="9"/>
  <c r="P25" i="9"/>
  <c r="O25" i="9"/>
  <c r="N25" i="9"/>
  <c r="M25" i="9"/>
  <c r="Q24" i="9"/>
  <c r="P24" i="9"/>
  <c r="O24" i="9"/>
  <c r="N24" i="9"/>
  <c r="M24" i="9"/>
  <c r="Q23" i="9"/>
  <c r="P23" i="9"/>
  <c r="O23" i="9"/>
  <c r="N23" i="9"/>
  <c r="M23" i="9"/>
  <c r="Q22" i="9"/>
  <c r="P22" i="9"/>
  <c r="O22" i="9"/>
  <c r="N22" i="9"/>
  <c r="M22" i="9"/>
  <c r="Q21" i="9"/>
  <c r="P21" i="9"/>
  <c r="O21" i="9"/>
  <c r="N21" i="9"/>
  <c r="M21" i="9"/>
  <c r="Q20" i="9"/>
  <c r="P20" i="9"/>
  <c r="O20" i="9"/>
  <c r="N20" i="9"/>
  <c r="M20" i="9"/>
  <c r="Q19" i="9"/>
  <c r="P19" i="9"/>
  <c r="O19" i="9"/>
  <c r="N19" i="9"/>
  <c r="M19" i="9"/>
  <c r="Q18" i="9"/>
  <c r="P18" i="9"/>
  <c r="O18" i="9"/>
  <c r="N18" i="9"/>
  <c r="M18" i="9"/>
  <c r="Q17" i="9"/>
  <c r="P17" i="9"/>
  <c r="O17" i="9"/>
  <c r="N17" i="9"/>
  <c r="M17" i="9"/>
  <c r="Q16" i="9"/>
  <c r="P16" i="9"/>
  <c r="O16" i="9"/>
  <c r="N16" i="9"/>
  <c r="M16" i="9"/>
  <c r="Q15" i="9"/>
  <c r="P15" i="9"/>
  <c r="O15" i="9"/>
  <c r="N15" i="9"/>
  <c r="M15" i="9"/>
  <c r="Q14" i="9"/>
  <c r="P14" i="9"/>
  <c r="O14" i="9"/>
  <c r="N14" i="9"/>
  <c r="M14" i="9"/>
  <c r="Q13" i="9"/>
  <c r="P13" i="9"/>
  <c r="O13" i="9"/>
  <c r="N13" i="9"/>
  <c r="M13" i="9"/>
  <c r="Q12" i="9"/>
  <c r="P12" i="9"/>
  <c r="O12" i="9"/>
  <c r="N12" i="9"/>
  <c r="M12" i="9"/>
  <c r="Q11" i="9"/>
  <c r="P11" i="9"/>
  <c r="O11" i="9"/>
  <c r="N11" i="9"/>
  <c r="M11" i="9"/>
  <c r="Q10" i="9"/>
  <c r="P10" i="9"/>
  <c r="O10" i="9"/>
  <c r="N10" i="9"/>
  <c r="M10" i="9"/>
  <c r="Q9" i="9"/>
  <c r="P9" i="9"/>
  <c r="O9" i="9"/>
  <c r="N9" i="9"/>
  <c r="M9" i="9"/>
  <c r="Q8" i="9"/>
  <c r="P8" i="9"/>
  <c r="O8" i="9"/>
  <c r="N8" i="9"/>
  <c r="M8" i="9"/>
  <c r="Q7" i="9"/>
  <c r="P7" i="9"/>
  <c r="O7" i="9"/>
  <c r="N7" i="9"/>
  <c r="M7" i="9"/>
  <c r="M8" i="8"/>
  <c r="N8" i="8"/>
  <c r="O8" i="8"/>
  <c r="P8" i="8"/>
  <c r="Q8" i="8"/>
  <c r="M9" i="8"/>
  <c r="N9" i="8"/>
  <c r="O9" i="8"/>
  <c r="P9" i="8"/>
  <c r="Q9" i="8"/>
  <c r="M10" i="8"/>
  <c r="N10" i="8"/>
  <c r="O10" i="8"/>
  <c r="P10" i="8"/>
  <c r="Q10" i="8"/>
  <c r="M11" i="8"/>
  <c r="N11" i="8"/>
  <c r="O11" i="8"/>
  <c r="P11" i="8"/>
  <c r="Q11" i="8"/>
  <c r="M12" i="8"/>
  <c r="N12" i="8"/>
  <c r="O12" i="8"/>
  <c r="P12" i="8"/>
  <c r="Q12" i="8"/>
  <c r="M13" i="8"/>
  <c r="N13" i="8"/>
  <c r="O13" i="8"/>
  <c r="P13" i="8"/>
  <c r="Q13" i="8"/>
  <c r="M14" i="8"/>
  <c r="N14" i="8"/>
  <c r="O14" i="8"/>
  <c r="P14" i="8"/>
  <c r="Q14" i="8"/>
  <c r="M15" i="8"/>
  <c r="N15" i="8"/>
  <c r="O15" i="8"/>
  <c r="P15" i="8"/>
  <c r="Q15" i="8"/>
  <c r="M16" i="8"/>
  <c r="N16" i="8"/>
  <c r="O16" i="8"/>
  <c r="P16" i="8"/>
  <c r="Q16" i="8"/>
  <c r="M17" i="8"/>
  <c r="N17" i="8"/>
  <c r="O17" i="8"/>
  <c r="P17" i="8"/>
  <c r="Q17" i="8"/>
  <c r="M18" i="8"/>
  <c r="N18" i="8"/>
  <c r="O18" i="8"/>
  <c r="P18" i="8"/>
  <c r="Q18" i="8"/>
  <c r="M19" i="8"/>
  <c r="N19" i="8"/>
  <c r="O19" i="8"/>
  <c r="P19" i="8"/>
  <c r="Q19" i="8"/>
  <c r="M20" i="8"/>
  <c r="N20" i="8"/>
  <c r="O20" i="8"/>
  <c r="P20" i="8"/>
  <c r="Q20" i="8"/>
  <c r="M21" i="8"/>
  <c r="N21" i="8"/>
  <c r="O21" i="8"/>
  <c r="P21" i="8"/>
  <c r="Q21" i="8"/>
  <c r="M22" i="8"/>
  <c r="N22" i="8"/>
  <c r="O22" i="8"/>
  <c r="P22" i="8"/>
  <c r="Q22" i="8"/>
  <c r="M23" i="8"/>
  <c r="N23" i="8"/>
  <c r="O23" i="8"/>
  <c r="P23" i="8"/>
  <c r="Q23" i="8"/>
  <c r="M24" i="8"/>
  <c r="N24" i="8"/>
  <c r="O24" i="8"/>
  <c r="P24" i="8"/>
  <c r="Q24" i="8"/>
  <c r="M25" i="8"/>
  <c r="N25" i="8"/>
  <c r="O25" i="8"/>
  <c r="P25" i="8"/>
  <c r="Q25" i="8"/>
  <c r="M26" i="8"/>
  <c r="N26" i="8"/>
  <c r="O26" i="8"/>
  <c r="P26" i="8"/>
  <c r="Q26" i="8"/>
  <c r="M27" i="8"/>
  <c r="N27" i="8"/>
  <c r="O27" i="8"/>
  <c r="P27" i="8"/>
  <c r="Q27" i="8"/>
  <c r="M28" i="8"/>
  <c r="N28" i="8"/>
  <c r="O28" i="8"/>
  <c r="P28" i="8"/>
  <c r="Q28" i="8"/>
  <c r="M29" i="8"/>
  <c r="N29" i="8"/>
  <c r="O29" i="8"/>
  <c r="P29" i="8"/>
  <c r="Q29" i="8"/>
  <c r="M30" i="8"/>
  <c r="N30" i="8"/>
  <c r="O30" i="8"/>
  <c r="P30" i="8"/>
  <c r="Q30" i="8"/>
  <c r="M31" i="8"/>
  <c r="N31" i="8"/>
  <c r="O31" i="8"/>
  <c r="P31" i="8"/>
  <c r="Q31" i="8"/>
  <c r="M32" i="8"/>
  <c r="N32" i="8"/>
  <c r="O32" i="8"/>
  <c r="P32" i="8"/>
  <c r="Q32" i="8"/>
  <c r="M33" i="8"/>
  <c r="N33" i="8"/>
  <c r="O33" i="8"/>
  <c r="P33" i="8"/>
  <c r="Q33" i="8"/>
  <c r="M34" i="8"/>
  <c r="N34" i="8"/>
  <c r="O34" i="8"/>
  <c r="P34" i="8"/>
  <c r="Q34" i="8"/>
  <c r="M35" i="8"/>
  <c r="N35" i="8"/>
  <c r="O35" i="8"/>
  <c r="P35" i="8"/>
  <c r="Q35" i="8"/>
  <c r="M36" i="8"/>
  <c r="N36" i="8"/>
  <c r="O36" i="8"/>
  <c r="P36" i="8"/>
  <c r="Q36" i="8"/>
  <c r="M37" i="8"/>
  <c r="N37" i="8"/>
  <c r="O37" i="8"/>
  <c r="P37" i="8"/>
  <c r="Q37" i="8"/>
  <c r="M38" i="8"/>
  <c r="N38" i="8"/>
  <c r="O38" i="8"/>
  <c r="P38" i="8"/>
  <c r="Q38" i="8"/>
  <c r="M39" i="8"/>
  <c r="N39" i="8"/>
  <c r="O39" i="8"/>
  <c r="P39" i="8"/>
  <c r="Q39" i="8"/>
  <c r="M40" i="8"/>
  <c r="N40" i="8"/>
  <c r="O40" i="8"/>
  <c r="P40" i="8"/>
  <c r="Q40" i="8"/>
  <c r="M41" i="8"/>
  <c r="N41" i="8"/>
  <c r="O41" i="8"/>
  <c r="P41" i="8"/>
  <c r="Q41" i="8"/>
  <c r="M42" i="8"/>
  <c r="N42" i="8"/>
  <c r="O42" i="8"/>
  <c r="P42" i="8"/>
  <c r="Q42" i="8"/>
  <c r="M43" i="8"/>
  <c r="N43" i="8"/>
  <c r="O43" i="8"/>
  <c r="P43" i="8"/>
  <c r="Q43" i="8"/>
  <c r="M44" i="8"/>
  <c r="N44" i="8"/>
  <c r="O44" i="8"/>
  <c r="P44" i="8"/>
  <c r="Q44" i="8"/>
  <c r="M45" i="8"/>
  <c r="N45" i="8"/>
  <c r="O45" i="8"/>
  <c r="P45" i="8"/>
  <c r="Q45" i="8"/>
  <c r="M46" i="8"/>
  <c r="N46" i="8"/>
  <c r="O46" i="8"/>
  <c r="P46" i="8"/>
  <c r="Q46" i="8"/>
  <c r="M47" i="8"/>
  <c r="N47" i="8"/>
  <c r="O47" i="8"/>
  <c r="P47" i="8"/>
  <c r="Q47" i="8"/>
  <c r="M48" i="8"/>
  <c r="N48" i="8"/>
  <c r="O48" i="8"/>
  <c r="P48" i="8"/>
  <c r="Q48" i="8"/>
  <c r="N7" i="8"/>
  <c r="O7" i="8"/>
  <c r="P7" i="8"/>
  <c r="Q7" i="8"/>
  <c r="M7" i="8"/>
  <c r="O72" i="7"/>
  <c r="N72" i="7"/>
  <c r="M72" i="7"/>
  <c r="L72" i="7"/>
  <c r="K72" i="7"/>
  <c r="J72" i="7"/>
  <c r="I72" i="7"/>
  <c r="H72" i="7"/>
  <c r="G72" i="7"/>
  <c r="F72" i="7"/>
  <c r="E72" i="7"/>
  <c r="D72" i="7"/>
  <c r="C72" i="7"/>
  <c r="O71" i="7"/>
  <c r="N71" i="7"/>
  <c r="M71" i="7"/>
  <c r="L71" i="7"/>
  <c r="K71" i="7"/>
  <c r="J71" i="7"/>
  <c r="I71" i="7"/>
  <c r="H71" i="7"/>
  <c r="G71" i="7"/>
  <c r="F71" i="7"/>
  <c r="E71" i="7"/>
  <c r="D71" i="7"/>
  <c r="C71" i="7"/>
  <c r="O70" i="7"/>
  <c r="N70" i="7"/>
  <c r="M70" i="7"/>
  <c r="L70" i="7"/>
  <c r="K70" i="7"/>
  <c r="J70" i="7"/>
  <c r="I70" i="7"/>
  <c r="H70" i="7"/>
  <c r="G70" i="7"/>
  <c r="F70" i="7"/>
  <c r="E70" i="7"/>
  <c r="D70" i="7"/>
  <c r="C70" i="7"/>
  <c r="O69" i="7"/>
  <c r="N69" i="7"/>
  <c r="M69" i="7"/>
  <c r="L69" i="7"/>
  <c r="K69" i="7"/>
  <c r="J69" i="7"/>
  <c r="I69" i="7"/>
  <c r="H69" i="7"/>
  <c r="G69" i="7"/>
  <c r="F69" i="7"/>
  <c r="E69" i="7"/>
  <c r="D69" i="7"/>
  <c r="C69" i="7"/>
  <c r="O68" i="7"/>
  <c r="N68" i="7"/>
  <c r="M68" i="7"/>
  <c r="L68" i="7"/>
  <c r="K68" i="7"/>
  <c r="J68" i="7"/>
  <c r="I68" i="7"/>
  <c r="H68" i="7"/>
  <c r="G68" i="7"/>
  <c r="F68" i="7"/>
  <c r="E68" i="7"/>
  <c r="D68" i="7"/>
  <c r="C68" i="7"/>
  <c r="O67" i="7"/>
  <c r="N67" i="7"/>
  <c r="M67" i="7"/>
  <c r="L67" i="7"/>
  <c r="K67" i="7"/>
  <c r="J67" i="7"/>
  <c r="I67" i="7"/>
  <c r="H67" i="7"/>
  <c r="G67" i="7"/>
  <c r="F67" i="7"/>
  <c r="E67" i="7"/>
  <c r="D67" i="7"/>
  <c r="C67" i="7"/>
  <c r="O66" i="7"/>
  <c r="N66" i="7"/>
  <c r="M66" i="7"/>
  <c r="L66" i="7"/>
  <c r="K66" i="7"/>
  <c r="J66" i="7"/>
  <c r="I66" i="7"/>
  <c r="H66" i="7"/>
  <c r="G66" i="7"/>
  <c r="F66" i="7"/>
  <c r="E66" i="7"/>
  <c r="D66" i="7"/>
  <c r="C66" i="7"/>
  <c r="O65" i="7"/>
  <c r="N65" i="7"/>
  <c r="M65" i="7"/>
  <c r="L65" i="7"/>
  <c r="K65" i="7"/>
  <c r="J65" i="7"/>
  <c r="I65" i="7"/>
  <c r="H65" i="7"/>
  <c r="G65" i="7"/>
  <c r="F65" i="7"/>
  <c r="E65" i="7"/>
  <c r="D65" i="7"/>
  <c r="C65" i="7"/>
  <c r="O64" i="7"/>
  <c r="N64" i="7"/>
  <c r="M64" i="7"/>
  <c r="L64" i="7"/>
  <c r="K64" i="7"/>
  <c r="J64" i="7"/>
  <c r="I64" i="7"/>
  <c r="H64" i="7"/>
  <c r="G64" i="7"/>
  <c r="F64" i="7"/>
  <c r="E64" i="7"/>
  <c r="D64" i="7"/>
  <c r="C64" i="7"/>
  <c r="O63" i="7"/>
  <c r="N63" i="7"/>
  <c r="M63" i="7"/>
  <c r="L63" i="7"/>
  <c r="K63" i="7"/>
  <c r="J63" i="7"/>
  <c r="I63" i="7"/>
  <c r="H63" i="7"/>
  <c r="G63" i="7"/>
  <c r="F63" i="7"/>
  <c r="E63" i="7"/>
  <c r="D63" i="7"/>
  <c r="C63" i="7"/>
  <c r="O62" i="7"/>
  <c r="N62" i="7"/>
  <c r="M62" i="7"/>
  <c r="L62" i="7"/>
  <c r="K62" i="7"/>
  <c r="J62" i="7"/>
  <c r="I62" i="7"/>
  <c r="H62" i="7"/>
  <c r="G62" i="7"/>
  <c r="F62" i="7"/>
  <c r="E62" i="7"/>
  <c r="D62" i="7"/>
  <c r="C62" i="7"/>
  <c r="O61" i="7"/>
  <c r="N61" i="7"/>
  <c r="M61" i="7"/>
  <c r="L61" i="7"/>
  <c r="K61" i="7"/>
  <c r="J61" i="7"/>
  <c r="I61" i="7"/>
  <c r="H61" i="7"/>
  <c r="G61" i="7"/>
  <c r="F61" i="7"/>
  <c r="E61" i="7"/>
  <c r="D61" i="7"/>
  <c r="C61" i="7"/>
  <c r="O60" i="7"/>
  <c r="N60" i="7"/>
  <c r="M60" i="7"/>
  <c r="L60" i="7"/>
  <c r="K60" i="7"/>
  <c r="J60" i="7"/>
  <c r="I60" i="7"/>
  <c r="H60" i="7"/>
  <c r="G60" i="7"/>
  <c r="F60" i="7"/>
  <c r="E60" i="7"/>
  <c r="D60" i="7"/>
  <c r="C60" i="7"/>
  <c r="O59" i="7"/>
  <c r="N59" i="7"/>
  <c r="M59" i="7"/>
  <c r="L59" i="7"/>
  <c r="K59" i="7"/>
  <c r="J59" i="7"/>
  <c r="I59" i="7"/>
  <c r="H59" i="7"/>
  <c r="G59" i="7"/>
  <c r="F59" i="7"/>
  <c r="E59" i="7"/>
  <c r="D59" i="7"/>
  <c r="C59" i="7"/>
  <c r="O58" i="7"/>
  <c r="N58" i="7"/>
  <c r="M58" i="7"/>
  <c r="L58" i="7"/>
  <c r="K58" i="7"/>
  <c r="J58" i="7"/>
  <c r="I58" i="7"/>
  <c r="H58" i="7"/>
  <c r="G58" i="7"/>
  <c r="F58" i="7"/>
  <c r="E58" i="7"/>
  <c r="D58" i="7"/>
  <c r="C58" i="7"/>
  <c r="O57" i="7"/>
  <c r="N57" i="7"/>
  <c r="M57" i="7"/>
  <c r="L57" i="7"/>
  <c r="K57" i="7"/>
  <c r="J57" i="7"/>
  <c r="I57" i="7"/>
  <c r="H57" i="7"/>
  <c r="G57" i="7"/>
  <c r="F57" i="7"/>
  <c r="E57" i="7"/>
  <c r="D57" i="7"/>
  <c r="C57" i="7"/>
  <c r="O56" i="7"/>
  <c r="N56" i="7"/>
  <c r="M56" i="7"/>
  <c r="L56" i="7"/>
  <c r="K56" i="7"/>
  <c r="J56" i="7"/>
  <c r="I56" i="7"/>
  <c r="H56" i="7"/>
  <c r="G56" i="7"/>
  <c r="F56" i="7"/>
  <c r="E56" i="7"/>
  <c r="D56" i="7"/>
  <c r="C56" i="7"/>
  <c r="O55" i="7"/>
  <c r="N55" i="7"/>
  <c r="M55" i="7"/>
  <c r="L55" i="7"/>
  <c r="K55" i="7"/>
  <c r="J55" i="7"/>
  <c r="I55" i="7"/>
  <c r="H55" i="7"/>
  <c r="G55" i="7"/>
  <c r="F55" i="7"/>
  <c r="E55" i="7"/>
  <c r="D55" i="7"/>
  <c r="C55" i="7"/>
  <c r="O54" i="7"/>
  <c r="N54" i="7"/>
  <c r="M54" i="7"/>
  <c r="L54" i="7"/>
  <c r="K54" i="7"/>
  <c r="J54" i="7"/>
  <c r="I54" i="7"/>
  <c r="H54" i="7"/>
  <c r="G54" i="7"/>
  <c r="F54" i="7"/>
  <c r="E54" i="7"/>
  <c r="D54" i="7"/>
  <c r="C54" i="7"/>
  <c r="O53" i="7"/>
  <c r="N53" i="7"/>
  <c r="M53" i="7"/>
  <c r="L53" i="7"/>
  <c r="K53" i="7"/>
  <c r="J53" i="7"/>
  <c r="I53" i="7"/>
  <c r="H53" i="7"/>
  <c r="G53" i="7"/>
  <c r="F53" i="7"/>
  <c r="E53" i="7"/>
  <c r="D53" i="7"/>
  <c r="C53" i="7"/>
  <c r="O52" i="7"/>
  <c r="N52" i="7"/>
  <c r="M52" i="7"/>
  <c r="L52" i="7"/>
  <c r="K52" i="7"/>
  <c r="J52" i="7"/>
  <c r="I52" i="7"/>
  <c r="H52" i="7"/>
  <c r="G52" i="7"/>
  <c r="F52" i="7"/>
  <c r="E52" i="7"/>
  <c r="D52" i="7"/>
  <c r="C52" i="7"/>
  <c r="O51" i="7"/>
  <c r="N51" i="7"/>
  <c r="M51" i="7"/>
  <c r="L51" i="7"/>
  <c r="K51" i="7"/>
  <c r="J51" i="7"/>
  <c r="I51" i="7"/>
  <c r="H51" i="7"/>
  <c r="G51" i="7"/>
  <c r="F51" i="7"/>
  <c r="E51" i="7"/>
  <c r="D51" i="7"/>
  <c r="C51" i="7"/>
  <c r="C52" i="6"/>
  <c r="D52" i="6"/>
  <c r="E52" i="6"/>
  <c r="F52" i="6"/>
  <c r="G52" i="6"/>
  <c r="H52" i="6"/>
  <c r="I52" i="6"/>
  <c r="J52" i="6"/>
  <c r="K52" i="6"/>
  <c r="L52" i="6"/>
  <c r="M52" i="6"/>
  <c r="N52" i="6"/>
  <c r="O52" i="6"/>
  <c r="C53" i="6"/>
  <c r="D53" i="6"/>
  <c r="E53" i="6"/>
  <c r="F53" i="6"/>
  <c r="G53" i="6"/>
  <c r="H53" i="6"/>
  <c r="I53" i="6"/>
  <c r="J53" i="6"/>
  <c r="K53" i="6"/>
  <c r="L53" i="6"/>
  <c r="M53" i="6"/>
  <c r="N53" i="6"/>
  <c r="O53" i="6"/>
  <c r="C54" i="6"/>
  <c r="D54" i="6"/>
  <c r="E54" i="6"/>
  <c r="F54" i="6"/>
  <c r="G54" i="6"/>
  <c r="H54" i="6"/>
  <c r="I54" i="6"/>
  <c r="J54" i="6"/>
  <c r="K54" i="6"/>
  <c r="L54" i="6"/>
  <c r="M54" i="6"/>
  <c r="N54" i="6"/>
  <c r="O54" i="6"/>
  <c r="C55" i="6"/>
  <c r="D55" i="6"/>
  <c r="E55" i="6"/>
  <c r="F55" i="6"/>
  <c r="G55" i="6"/>
  <c r="H55" i="6"/>
  <c r="I55" i="6"/>
  <c r="J55" i="6"/>
  <c r="K55" i="6"/>
  <c r="L55" i="6"/>
  <c r="M55" i="6"/>
  <c r="N55" i="6"/>
  <c r="O55" i="6"/>
  <c r="C56" i="6"/>
  <c r="D56" i="6"/>
  <c r="E56" i="6"/>
  <c r="F56" i="6"/>
  <c r="G56" i="6"/>
  <c r="H56" i="6"/>
  <c r="I56" i="6"/>
  <c r="J56" i="6"/>
  <c r="K56" i="6"/>
  <c r="L56" i="6"/>
  <c r="M56" i="6"/>
  <c r="N56" i="6"/>
  <c r="O56" i="6"/>
  <c r="C57" i="6"/>
  <c r="D57" i="6"/>
  <c r="E57" i="6"/>
  <c r="F57" i="6"/>
  <c r="G57" i="6"/>
  <c r="H57" i="6"/>
  <c r="I57" i="6"/>
  <c r="J57" i="6"/>
  <c r="K57" i="6"/>
  <c r="L57" i="6"/>
  <c r="M57" i="6"/>
  <c r="N57" i="6"/>
  <c r="O57" i="6"/>
  <c r="C58" i="6"/>
  <c r="D58" i="6"/>
  <c r="E58" i="6"/>
  <c r="F58" i="6"/>
  <c r="G58" i="6"/>
  <c r="H58" i="6"/>
  <c r="I58" i="6"/>
  <c r="J58" i="6"/>
  <c r="K58" i="6"/>
  <c r="L58" i="6"/>
  <c r="M58" i="6"/>
  <c r="N58" i="6"/>
  <c r="O58" i="6"/>
  <c r="C59" i="6"/>
  <c r="D59" i="6"/>
  <c r="E59" i="6"/>
  <c r="F59" i="6"/>
  <c r="G59" i="6"/>
  <c r="H59" i="6"/>
  <c r="I59" i="6"/>
  <c r="J59" i="6"/>
  <c r="K59" i="6"/>
  <c r="L59" i="6"/>
  <c r="M59" i="6"/>
  <c r="N59" i="6"/>
  <c r="O59" i="6"/>
  <c r="C60" i="6"/>
  <c r="D60" i="6"/>
  <c r="E60" i="6"/>
  <c r="F60" i="6"/>
  <c r="G60" i="6"/>
  <c r="H60" i="6"/>
  <c r="I60" i="6"/>
  <c r="J60" i="6"/>
  <c r="K60" i="6"/>
  <c r="L60" i="6"/>
  <c r="M60" i="6"/>
  <c r="N60" i="6"/>
  <c r="O60" i="6"/>
  <c r="C61" i="6"/>
  <c r="D61" i="6"/>
  <c r="E61" i="6"/>
  <c r="F61" i="6"/>
  <c r="G61" i="6"/>
  <c r="H61" i="6"/>
  <c r="I61" i="6"/>
  <c r="J61" i="6"/>
  <c r="K61" i="6"/>
  <c r="L61" i="6"/>
  <c r="M61" i="6"/>
  <c r="N61" i="6"/>
  <c r="O61" i="6"/>
  <c r="C62" i="6"/>
  <c r="D62" i="6"/>
  <c r="E62" i="6"/>
  <c r="F62" i="6"/>
  <c r="G62" i="6"/>
  <c r="H62" i="6"/>
  <c r="I62" i="6"/>
  <c r="J62" i="6"/>
  <c r="K62" i="6"/>
  <c r="L62" i="6"/>
  <c r="M62" i="6"/>
  <c r="N62" i="6"/>
  <c r="O62" i="6"/>
  <c r="C63" i="6"/>
  <c r="D63" i="6"/>
  <c r="E63" i="6"/>
  <c r="F63" i="6"/>
  <c r="G63" i="6"/>
  <c r="H63" i="6"/>
  <c r="I63" i="6"/>
  <c r="J63" i="6"/>
  <c r="K63" i="6"/>
  <c r="L63" i="6"/>
  <c r="M63" i="6"/>
  <c r="N63" i="6"/>
  <c r="O63" i="6"/>
  <c r="C64" i="6"/>
  <c r="D64" i="6"/>
  <c r="E64" i="6"/>
  <c r="F64" i="6"/>
  <c r="G64" i="6"/>
  <c r="H64" i="6"/>
  <c r="I64" i="6"/>
  <c r="J64" i="6"/>
  <c r="K64" i="6"/>
  <c r="L64" i="6"/>
  <c r="M64" i="6"/>
  <c r="N64" i="6"/>
  <c r="O64" i="6"/>
  <c r="C65" i="6"/>
  <c r="D65" i="6"/>
  <c r="E65" i="6"/>
  <c r="F65" i="6"/>
  <c r="G65" i="6"/>
  <c r="H65" i="6"/>
  <c r="I65" i="6"/>
  <c r="J65" i="6"/>
  <c r="K65" i="6"/>
  <c r="L65" i="6"/>
  <c r="M65" i="6"/>
  <c r="N65" i="6"/>
  <c r="O65" i="6"/>
  <c r="C66" i="6"/>
  <c r="D66" i="6"/>
  <c r="E66" i="6"/>
  <c r="F66" i="6"/>
  <c r="G66" i="6"/>
  <c r="H66" i="6"/>
  <c r="I66" i="6"/>
  <c r="J66" i="6"/>
  <c r="K66" i="6"/>
  <c r="L66" i="6"/>
  <c r="M66" i="6"/>
  <c r="N66" i="6"/>
  <c r="O66" i="6"/>
  <c r="C67" i="6"/>
  <c r="D67" i="6"/>
  <c r="E67" i="6"/>
  <c r="F67" i="6"/>
  <c r="G67" i="6"/>
  <c r="H67" i="6"/>
  <c r="I67" i="6"/>
  <c r="J67" i="6"/>
  <c r="K67" i="6"/>
  <c r="L67" i="6"/>
  <c r="M67" i="6"/>
  <c r="N67" i="6"/>
  <c r="O67" i="6"/>
  <c r="C68" i="6"/>
  <c r="D68" i="6"/>
  <c r="E68" i="6"/>
  <c r="F68" i="6"/>
  <c r="G68" i="6"/>
  <c r="H68" i="6"/>
  <c r="I68" i="6"/>
  <c r="J68" i="6"/>
  <c r="K68" i="6"/>
  <c r="L68" i="6"/>
  <c r="M68" i="6"/>
  <c r="N68" i="6"/>
  <c r="O68" i="6"/>
  <c r="C69" i="6"/>
  <c r="D69" i="6"/>
  <c r="E69" i="6"/>
  <c r="F69" i="6"/>
  <c r="G69" i="6"/>
  <c r="H69" i="6"/>
  <c r="I69" i="6"/>
  <c r="J69" i="6"/>
  <c r="K69" i="6"/>
  <c r="L69" i="6"/>
  <c r="M69" i="6"/>
  <c r="N69" i="6"/>
  <c r="O69" i="6"/>
  <c r="C70" i="6"/>
  <c r="D70" i="6"/>
  <c r="E70" i="6"/>
  <c r="F70" i="6"/>
  <c r="G70" i="6"/>
  <c r="H70" i="6"/>
  <c r="I70" i="6"/>
  <c r="J70" i="6"/>
  <c r="K70" i="6"/>
  <c r="L70" i="6"/>
  <c r="M70" i="6"/>
  <c r="N70" i="6"/>
  <c r="O70" i="6"/>
  <c r="C71" i="6"/>
  <c r="D71" i="6"/>
  <c r="E71" i="6"/>
  <c r="F71" i="6"/>
  <c r="G71" i="6"/>
  <c r="H71" i="6"/>
  <c r="I71" i="6"/>
  <c r="J71" i="6"/>
  <c r="K71" i="6"/>
  <c r="L71" i="6"/>
  <c r="M71" i="6"/>
  <c r="N71" i="6"/>
  <c r="O71" i="6"/>
  <c r="C72" i="6"/>
  <c r="D72" i="6"/>
  <c r="E72" i="6"/>
  <c r="F72" i="6"/>
  <c r="G72" i="6"/>
  <c r="H72" i="6"/>
  <c r="I72" i="6"/>
  <c r="J72" i="6"/>
  <c r="K72" i="6"/>
  <c r="L72" i="6"/>
  <c r="M72" i="6"/>
  <c r="N72" i="6"/>
  <c r="O72" i="6"/>
  <c r="D51" i="6"/>
  <c r="E51" i="6"/>
  <c r="F51" i="6"/>
  <c r="G51" i="6"/>
  <c r="H51" i="6"/>
  <c r="I51" i="6"/>
  <c r="J51" i="6"/>
  <c r="K51" i="6"/>
  <c r="L51" i="6"/>
  <c r="M51" i="6"/>
  <c r="N51" i="6"/>
  <c r="O51" i="6"/>
  <c r="C51" i="6"/>
  <c r="T57" i="5" l="1"/>
  <c r="S57" i="5"/>
  <c r="R57" i="5"/>
  <c r="Q57" i="5"/>
  <c r="P57" i="5"/>
  <c r="O57" i="5"/>
  <c r="T56" i="5"/>
  <c r="S56" i="5"/>
  <c r="R56" i="5"/>
  <c r="Q56" i="5"/>
  <c r="P56" i="5"/>
  <c r="O56" i="5"/>
  <c r="T55" i="5"/>
  <c r="S55" i="5"/>
  <c r="R55" i="5"/>
  <c r="Q55" i="5"/>
  <c r="P55" i="5"/>
  <c r="O55" i="5"/>
  <c r="T54" i="5"/>
  <c r="S54" i="5"/>
  <c r="R54" i="5"/>
  <c r="Q54" i="5"/>
  <c r="P54" i="5"/>
  <c r="O54" i="5"/>
  <c r="T53" i="5"/>
  <c r="S53" i="5"/>
  <c r="R53" i="5"/>
  <c r="Q53" i="5"/>
  <c r="P53" i="5"/>
  <c r="O53" i="5"/>
  <c r="T52" i="5"/>
  <c r="S52" i="5"/>
  <c r="R52" i="5"/>
  <c r="Q52" i="5"/>
  <c r="P52" i="5"/>
  <c r="O52" i="5"/>
  <c r="T51" i="5"/>
  <c r="S51" i="5"/>
  <c r="R51" i="5"/>
  <c r="Q51" i="5"/>
  <c r="P51" i="5"/>
  <c r="O51" i="5"/>
  <c r="T50" i="5"/>
  <c r="S50" i="5"/>
  <c r="R50" i="5"/>
  <c r="Q50" i="5"/>
  <c r="P50" i="5"/>
  <c r="O50" i="5"/>
  <c r="T49" i="5"/>
  <c r="S49" i="5"/>
  <c r="R49" i="5"/>
  <c r="Q49" i="5"/>
  <c r="P49" i="5"/>
  <c r="O49" i="5"/>
  <c r="T48" i="5"/>
  <c r="S48" i="5"/>
  <c r="R48" i="5"/>
  <c r="Q48" i="5"/>
  <c r="P48" i="5"/>
  <c r="O48" i="5"/>
  <c r="T47" i="5"/>
  <c r="S47" i="5"/>
  <c r="R47" i="5"/>
  <c r="Q47" i="5"/>
  <c r="P47" i="5"/>
  <c r="O47" i="5"/>
  <c r="T46" i="5"/>
  <c r="S46" i="5"/>
  <c r="R46" i="5"/>
  <c r="Q46" i="5"/>
  <c r="P46" i="5"/>
  <c r="O46" i="5"/>
  <c r="T45" i="5"/>
  <c r="S45" i="5"/>
  <c r="R45" i="5"/>
  <c r="Q45" i="5"/>
  <c r="P45" i="5"/>
  <c r="O45" i="5"/>
  <c r="T44" i="5"/>
  <c r="S44" i="5"/>
  <c r="R44" i="5"/>
  <c r="Q44" i="5"/>
  <c r="P44" i="5"/>
  <c r="O44" i="5"/>
  <c r="T43" i="5"/>
  <c r="S43" i="5"/>
  <c r="R43" i="5"/>
  <c r="Q43" i="5"/>
  <c r="P43" i="5"/>
  <c r="O43" i="5"/>
  <c r="T42" i="5"/>
  <c r="S42" i="5"/>
  <c r="R42" i="5"/>
  <c r="Q42" i="5"/>
  <c r="P42" i="5"/>
  <c r="O42" i="5"/>
  <c r="T41" i="5"/>
  <c r="S41" i="5"/>
  <c r="R41" i="5"/>
  <c r="Q41" i="5"/>
  <c r="P41" i="5"/>
  <c r="O41" i="5"/>
  <c r="T40" i="5"/>
  <c r="S40" i="5"/>
  <c r="R40" i="5"/>
  <c r="Q40" i="5"/>
  <c r="P40" i="5"/>
  <c r="O40" i="5"/>
  <c r="T39" i="5"/>
  <c r="S39" i="5"/>
  <c r="R39" i="5"/>
  <c r="Q39" i="5"/>
  <c r="P39" i="5"/>
  <c r="O39" i="5"/>
  <c r="T38" i="5"/>
  <c r="S38" i="5"/>
  <c r="R38" i="5"/>
  <c r="Q38" i="5"/>
  <c r="P38" i="5"/>
  <c r="O38" i="5"/>
  <c r="T37" i="5"/>
  <c r="S37" i="5"/>
  <c r="R37" i="5"/>
  <c r="Q37" i="5"/>
  <c r="P37" i="5"/>
  <c r="O37" i="5"/>
  <c r="T36" i="5"/>
  <c r="S36" i="5"/>
  <c r="R36" i="5"/>
  <c r="Q36" i="5"/>
  <c r="P36" i="5"/>
  <c r="O36" i="5"/>
  <c r="T35" i="5"/>
  <c r="S35" i="5"/>
  <c r="R35" i="5"/>
  <c r="Q35" i="5"/>
  <c r="P35" i="5"/>
  <c r="O35" i="5"/>
  <c r="T34" i="5"/>
  <c r="S34" i="5"/>
  <c r="R34" i="5"/>
  <c r="Q34" i="5"/>
  <c r="P34" i="5"/>
  <c r="O34" i="5"/>
  <c r="T33" i="5"/>
  <c r="S33" i="5"/>
  <c r="R33" i="5"/>
  <c r="Q33" i="5"/>
  <c r="P33" i="5"/>
  <c r="O33" i="5"/>
  <c r="T32" i="5"/>
  <c r="S32" i="5"/>
  <c r="R32" i="5"/>
  <c r="Q32" i="5"/>
  <c r="P32" i="5"/>
  <c r="O32" i="5"/>
  <c r="T31" i="5"/>
  <c r="S31" i="5"/>
  <c r="R31" i="5"/>
  <c r="Q31" i="5"/>
  <c r="P31" i="5"/>
  <c r="O31" i="5"/>
  <c r="T30" i="5"/>
  <c r="S30" i="5"/>
  <c r="R30" i="5"/>
  <c r="Q30" i="5"/>
  <c r="P30" i="5"/>
  <c r="O30" i="5"/>
  <c r="T29" i="5"/>
  <c r="S29" i="5"/>
  <c r="R29" i="5"/>
  <c r="Q29" i="5"/>
  <c r="P29" i="5"/>
  <c r="O29" i="5"/>
  <c r="T28" i="5"/>
  <c r="S28" i="5"/>
  <c r="R28" i="5"/>
  <c r="Q28" i="5"/>
  <c r="P28" i="5"/>
  <c r="O28" i="5"/>
  <c r="T27" i="5"/>
  <c r="S27" i="5"/>
  <c r="R27" i="5"/>
  <c r="Q27" i="5"/>
  <c r="P27" i="5"/>
  <c r="O27" i="5"/>
  <c r="T26" i="5"/>
  <c r="S26" i="5"/>
  <c r="R26" i="5"/>
  <c r="Q26" i="5"/>
  <c r="P26" i="5"/>
  <c r="O26" i="5"/>
  <c r="T25" i="5"/>
  <c r="S25" i="5"/>
  <c r="R25" i="5"/>
  <c r="Q25" i="5"/>
  <c r="P25" i="5"/>
  <c r="O25" i="5"/>
  <c r="T24" i="5"/>
  <c r="S24" i="5"/>
  <c r="R24" i="5"/>
  <c r="Q24" i="5"/>
  <c r="P24" i="5"/>
  <c r="O24" i="5"/>
  <c r="T23" i="5"/>
  <c r="S23" i="5"/>
  <c r="R23" i="5"/>
  <c r="Q23" i="5"/>
  <c r="P23" i="5"/>
  <c r="O23" i="5"/>
  <c r="T22" i="5"/>
  <c r="S22" i="5"/>
  <c r="R22" i="5"/>
  <c r="Q22" i="5"/>
  <c r="P22" i="5"/>
  <c r="O22" i="5"/>
  <c r="T21" i="5"/>
  <c r="S21" i="5"/>
  <c r="R21" i="5"/>
  <c r="Q21" i="5"/>
  <c r="P21" i="5"/>
  <c r="O21" i="5"/>
  <c r="T20" i="5"/>
  <c r="S20" i="5"/>
  <c r="R20" i="5"/>
  <c r="Q20" i="5"/>
  <c r="P20" i="5"/>
  <c r="O20" i="5"/>
  <c r="T19" i="5"/>
  <c r="S19" i="5"/>
  <c r="R19" i="5"/>
  <c r="Q19" i="5"/>
  <c r="P19" i="5"/>
  <c r="O19" i="5"/>
  <c r="T18" i="5"/>
  <c r="S18" i="5"/>
  <c r="R18" i="5"/>
  <c r="Q18" i="5"/>
  <c r="P18" i="5"/>
  <c r="O18" i="5"/>
  <c r="T17" i="5"/>
  <c r="S17" i="5"/>
  <c r="R17" i="5"/>
  <c r="Q17" i="5"/>
  <c r="P17" i="5"/>
  <c r="O17" i="5"/>
  <c r="T16" i="5"/>
  <c r="S16" i="5"/>
  <c r="R16" i="5"/>
  <c r="Q16" i="5"/>
  <c r="P16" i="5"/>
  <c r="O16" i="5"/>
  <c r="T15" i="5"/>
  <c r="S15" i="5"/>
  <c r="R15" i="5"/>
  <c r="Q15" i="5"/>
  <c r="P15" i="5"/>
  <c r="O15" i="5"/>
  <c r="T14" i="5"/>
  <c r="S14" i="5"/>
  <c r="R14" i="5"/>
  <c r="Q14" i="5"/>
  <c r="P14" i="5"/>
  <c r="O14" i="5"/>
  <c r="T13" i="5"/>
  <c r="S13" i="5"/>
  <c r="R13" i="5"/>
  <c r="Q13" i="5"/>
  <c r="P13" i="5"/>
  <c r="O13" i="5"/>
  <c r="T12" i="5"/>
  <c r="S12" i="5"/>
  <c r="R12" i="5"/>
  <c r="Q12" i="5"/>
  <c r="P12" i="5"/>
  <c r="O12" i="5"/>
  <c r="T11" i="5"/>
  <c r="S11" i="5"/>
  <c r="R11" i="5"/>
  <c r="Q11" i="5"/>
  <c r="P11" i="5"/>
  <c r="O11" i="5"/>
  <c r="T10" i="5"/>
  <c r="S10" i="5"/>
  <c r="R10" i="5"/>
  <c r="Q10" i="5"/>
  <c r="P10" i="5"/>
  <c r="O10" i="5"/>
  <c r="T9" i="5"/>
  <c r="S9" i="5"/>
  <c r="R9" i="5"/>
  <c r="Q9" i="5"/>
  <c r="P9" i="5"/>
  <c r="O9" i="5"/>
  <c r="T8" i="5"/>
  <c r="S8" i="5"/>
  <c r="R8" i="5"/>
  <c r="Q8" i="5"/>
  <c r="P8" i="5"/>
  <c r="O8" i="5"/>
  <c r="T7" i="5"/>
  <c r="S7" i="5"/>
  <c r="R7" i="5"/>
  <c r="Q7" i="5"/>
  <c r="P7" i="5"/>
  <c r="O7" i="5"/>
  <c r="O8" i="4"/>
  <c r="P8" i="4"/>
  <c r="Q8" i="4"/>
  <c r="R8" i="4"/>
  <c r="S8" i="4"/>
  <c r="T8" i="4"/>
  <c r="O9" i="4"/>
  <c r="P9" i="4"/>
  <c r="Q9" i="4"/>
  <c r="R9" i="4"/>
  <c r="S9" i="4"/>
  <c r="T9" i="4"/>
  <c r="O10" i="4"/>
  <c r="P10" i="4"/>
  <c r="Q10" i="4"/>
  <c r="R10" i="4"/>
  <c r="S10" i="4"/>
  <c r="T10" i="4"/>
  <c r="O11" i="4"/>
  <c r="P11" i="4"/>
  <c r="Q11" i="4"/>
  <c r="R11" i="4"/>
  <c r="S11" i="4"/>
  <c r="T11" i="4"/>
  <c r="O12" i="4"/>
  <c r="P12" i="4"/>
  <c r="Q12" i="4"/>
  <c r="R12" i="4"/>
  <c r="S12" i="4"/>
  <c r="T12" i="4"/>
  <c r="O13" i="4"/>
  <c r="P13" i="4"/>
  <c r="Q13" i="4"/>
  <c r="R13" i="4"/>
  <c r="S13" i="4"/>
  <c r="T13" i="4"/>
  <c r="O14" i="4"/>
  <c r="P14" i="4"/>
  <c r="Q14" i="4"/>
  <c r="R14" i="4"/>
  <c r="S14" i="4"/>
  <c r="T14" i="4"/>
  <c r="O15" i="4"/>
  <c r="P15" i="4"/>
  <c r="Q15" i="4"/>
  <c r="R15" i="4"/>
  <c r="S15" i="4"/>
  <c r="T15" i="4"/>
  <c r="O16" i="4"/>
  <c r="P16" i="4"/>
  <c r="Q16" i="4"/>
  <c r="R16" i="4"/>
  <c r="S16" i="4"/>
  <c r="T16" i="4"/>
  <c r="O17" i="4"/>
  <c r="P17" i="4"/>
  <c r="Q17" i="4"/>
  <c r="R17" i="4"/>
  <c r="S17" i="4"/>
  <c r="T17" i="4"/>
  <c r="O18" i="4"/>
  <c r="P18" i="4"/>
  <c r="Q18" i="4"/>
  <c r="R18" i="4"/>
  <c r="S18" i="4"/>
  <c r="T18" i="4"/>
  <c r="O19" i="4"/>
  <c r="P19" i="4"/>
  <c r="Q19" i="4"/>
  <c r="R19" i="4"/>
  <c r="S19" i="4"/>
  <c r="T19" i="4"/>
  <c r="O20" i="4"/>
  <c r="P20" i="4"/>
  <c r="Q20" i="4"/>
  <c r="R20" i="4"/>
  <c r="S20" i="4"/>
  <c r="T20" i="4"/>
  <c r="O21" i="4"/>
  <c r="P21" i="4"/>
  <c r="Q21" i="4"/>
  <c r="R21" i="4"/>
  <c r="S21" i="4"/>
  <c r="T21" i="4"/>
  <c r="O22" i="4"/>
  <c r="P22" i="4"/>
  <c r="Q22" i="4"/>
  <c r="R22" i="4"/>
  <c r="S22" i="4"/>
  <c r="T22" i="4"/>
  <c r="O23" i="4"/>
  <c r="P23" i="4"/>
  <c r="Q23" i="4"/>
  <c r="R23" i="4"/>
  <c r="S23" i="4"/>
  <c r="T23" i="4"/>
  <c r="O24" i="4"/>
  <c r="P24" i="4"/>
  <c r="Q24" i="4"/>
  <c r="R24" i="4"/>
  <c r="S24" i="4"/>
  <c r="T24" i="4"/>
  <c r="O25" i="4"/>
  <c r="P25" i="4"/>
  <c r="Q25" i="4"/>
  <c r="R25" i="4"/>
  <c r="S25" i="4"/>
  <c r="T25" i="4"/>
  <c r="O26" i="4"/>
  <c r="P26" i="4"/>
  <c r="Q26" i="4"/>
  <c r="R26" i="4"/>
  <c r="S26" i="4"/>
  <c r="T26" i="4"/>
  <c r="O27" i="4"/>
  <c r="P27" i="4"/>
  <c r="Q27" i="4"/>
  <c r="R27" i="4"/>
  <c r="S27" i="4"/>
  <c r="T27" i="4"/>
  <c r="O28" i="4"/>
  <c r="P28" i="4"/>
  <c r="Q28" i="4"/>
  <c r="R28" i="4"/>
  <c r="S28" i="4"/>
  <c r="T28" i="4"/>
  <c r="O29" i="4"/>
  <c r="P29" i="4"/>
  <c r="Q29" i="4"/>
  <c r="R29" i="4"/>
  <c r="S29" i="4"/>
  <c r="T29" i="4"/>
  <c r="O30" i="4"/>
  <c r="P30" i="4"/>
  <c r="Q30" i="4"/>
  <c r="R30" i="4"/>
  <c r="S30" i="4"/>
  <c r="T30" i="4"/>
  <c r="O31" i="4"/>
  <c r="P31" i="4"/>
  <c r="Q31" i="4"/>
  <c r="R31" i="4"/>
  <c r="S31" i="4"/>
  <c r="T31" i="4"/>
  <c r="O32" i="4"/>
  <c r="P32" i="4"/>
  <c r="Q32" i="4"/>
  <c r="R32" i="4"/>
  <c r="S32" i="4"/>
  <c r="T32" i="4"/>
  <c r="O33" i="4"/>
  <c r="P33" i="4"/>
  <c r="Q33" i="4"/>
  <c r="R33" i="4"/>
  <c r="S33" i="4"/>
  <c r="T33" i="4"/>
  <c r="O34" i="4"/>
  <c r="P34" i="4"/>
  <c r="Q34" i="4"/>
  <c r="R34" i="4"/>
  <c r="S34" i="4"/>
  <c r="T34" i="4"/>
  <c r="O35" i="4"/>
  <c r="P35" i="4"/>
  <c r="Q35" i="4"/>
  <c r="R35" i="4"/>
  <c r="S35" i="4"/>
  <c r="T35" i="4"/>
  <c r="O36" i="4"/>
  <c r="P36" i="4"/>
  <c r="Q36" i="4"/>
  <c r="R36" i="4"/>
  <c r="S36" i="4"/>
  <c r="T36" i="4"/>
  <c r="O37" i="4"/>
  <c r="P37" i="4"/>
  <c r="Q37" i="4"/>
  <c r="R37" i="4"/>
  <c r="S37" i="4"/>
  <c r="T37" i="4"/>
  <c r="O38" i="4"/>
  <c r="P38" i="4"/>
  <c r="Q38" i="4"/>
  <c r="R38" i="4"/>
  <c r="S38" i="4"/>
  <c r="T38" i="4"/>
  <c r="O39" i="4"/>
  <c r="P39" i="4"/>
  <c r="Q39" i="4"/>
  <c r="R39" i="4"/>
  <c r="S39" i="4"/>
  <c r="T39" i="4"/>
  <c r="O40" i="4"/>
  <c r="P40" i="4"/>
  <c r="Q40" i="4"/>
  <c r="R40" i="4"/>
  <c r="S40" i="4"/>
  <c r="T40" i="4"/>
  <c r="O41" i="4"/>
  <c r="P41" i="4"/>
  <c r="Q41" i="4"/>
  <c r="R41" i="4"/>
  <c r="S41" i="4"/>
  <c r="T41" i="4"/>
  <c r="O42" i="4"/>
  <c r="P42" i="4"/>
  <c r="Q42" i="4"/>
  <c r="R42" i="4"/>
  <c r="S42" i="4"/>
  <c r="T42" i="4"/>
  <c r="O43" i="4"/>
  <c r="P43" i="4"/>
  <c r="Q43" i="4"/>
  <c r="R43" i="4"/>
  <c r="S43" i="4"/>
  <c r="T43" i="4"/>
  <c r="O44" i="4"/>
  <c r="P44" i="4"/>
  <c r="Q44" i="4"/>
  <c r="R44" i="4"/>
  <c r="S44" i="4"/>
  <c r="T44" i="4"/>
  <c r="O45" i="4"/>
  <c r="P45" i="4"/>
  <c r="Q45" i="4"/>
  <c r="R45" i="4"/>
  <c r="S45" i="4"/>
  <c r="T45" i="4"/>
  <c r="O46" i="4"/>
  <c r="P46" i="4"/>
  <c r="Q46" i="4"/>
  <c r="R46" i="4"/>
  <c r="S46" i="4"/>
  <c r="T46" i="4"/>
  <c r="O47" i="4"/>
  <c r="P47" i="4"/>
  <c r="Q47" i="4"/>
  <c r="R47" i="4"/>
  <c r="S47" i="4"/>
  <c r="T47" i="4"/>
  <c r="O48" i="4"/>
  <c r="P48" i="4"/>
  <c r="Q48" i="4"/>
  <c r="R48" i="4"/>
  <c r="S48" i="4"/>
  <c r="T48" i="4"/>
  <c r="O49" i="4"/>
  <c r="P49" i="4"/>
  <c r="Q49" i="4"/>
  <c r="R49" i="4"/>
  <c r="S49" i="4"/>
  <c r="T49" i="4"/>
  <c r="O50" i="4"/>
  <c r="P50" i="4"/>
  <c r="Q50" i="4"/>
  <c r="R50" i="4"/>
  <c r="S50" i="4"/>
  <c r="T50" i="4"/>
  <c r="O51" i="4"/>
  <c r="P51" i="4"/>
  <c r="Q51" i="4"/>
  <c r="R51" i="4"/>
  <c r="S51" i="4"/>
  <c r="T51" i="4"/>
  <c r="O52" i="4"/>
  <c r="P52" i="4"/>
  <c r="Q52" i="4"/>
  <c r="R52" i="4"/>
  <c r="S52" i="4"/>
  <c r="T52" i="4"/>
  <c r="O53" i="4"/>
  <c r="P53" i="4"/>
  <c r="Q53" i="4"/>
  <c r="R53" i="4"/>
  <c r="S53" i="4"/>
  <c r="T53" i="4"/>
  <c r="O54" i="4"/>
  <c r="P54" i="4"/>
  <c r="Q54" i="4"/>
  <c r="R54" i="4"/>
  <c r="S54" i="4"/>
  <c r="T54" i="4"/>
  <c r="O55" i="4"/>
  <c r="P55" i="4"/>
  <c r="Q55" i="4"/>
  <c r="R55" i="4"/>
  <c r="S55" i="4"/>
  <c r="T55" i="4"/>
  <c r="O56" i="4"/>
  <c r="P56" i="4"/>
  <c r="Q56" i="4"/>
  <c r="R56" i="4"/>
  <c r="S56" i="4"/>
  <c r="T56" i="4"/>
  <c r="O57" i="4"/>
  <c r="P57" i="4"/>
  <c r="Q57" i="4"/>
  <c r="R57" i="4"/>
  <c r="S57" i="4"/>
  <c r="T57" i="4"/>
  <c r="P7" i="4"/>
  <c r="Q7" i="4"/>
  <c r="R7" i="4"/>
  <c r="S7" i="4"/>
  <c r="T7" i="4"/>
  <c r="O7" i="4"/>
  <c r="G69" i="3"/>
  <c r="D69" i="3"/>
  <c r="H68" i="3"/>
  <c r="E68" i="3"/>
  <c r="K67" i="3"/>
  <c r="I67" i="3"/>
  <c r="F67" i="3"/>
  <c r="C67" i="3"/>
  <c r="J66" i="3"/>
  <c r="G66" i="3"/>
  <c r="D66" i="3"/>
  <c r="K65" i="3"/>
  <c r="H65" i="3"/>
  <c r="E65" i="3"/>
  <c r="C65" i="3"/>
  <c r="I64" i="3"/>
  <c r="F64" i="3"/>
  <c r="D64" i="3"/>
  <c r="J63" i="3"/>
  <c r="G63" i="3"/>
  <c r="E63" i="3"/>
  <c r="K62" i="3"/>
  <c r="H62" i="3"/>
  <c r="F62" i="3"/>
  <c r="C62" i="3"/>
  <c r="I61" i="3"/>
  <c r="G61" i="3"/>
  <c r="D61" i="3"/>
  <c r="J60" i="3"/>
  <c r="H60" i="3"/>
  <c r="E60" i="3"/>
  <c r="K59" i="3"/>
  <c r="I59" i="3"/>
  <c r="F59" i="3"/>
  <c r="C59" i="3"/>
  <c r="J58" i="3"/>
  <c r="G58" i="3"/>
  <c r="D58" i="3"/>
  <c r="K57" i="3"/>
  <c r="H57" i="3"/>
  <c r="E57" i="3"/>
  <c r="C57" i="3"/>
  <c r="I56" i="3"/>
  <c r="F56" i="3"/>
  <c r="D56" i="3"/>
  <c r="J55" i="3"/>
  <c r="G55" i="3"/>
  <c r="E55" i="3"/>
  <c r="K54" i="3"/>
  <c r="H54" i="3"/>
  <c r="F54" i="3"/>
  <c r="C54" i="3"/>
  <c r="I53" i="3"/>
  <c r="G53" i="3"/>
  <c r="D53" i="3"/>
  <c r="J52" i="3"/>
  <c r="H52" i="3"/>
  <c r="E52" i="3"/>
  <c r="K51" i="3"/>
  <c r="I51" i="3"/>
  <c r="F51" i="3"/>
  <c r="C51" i="3"/>
  <c r="J50" i="3"/>
  <c r="G50" i="3"/>
  <c r="D50" i="3"/>
  <c r="K49" i="3"/>
  <c r="C49" i="3"/>
  <c r="C50" i="3"/>
  <c r="E50" i="3"/>
  <c r="F50" i="3"/>
  <c r="H50" i="3"/>
  <c r="I50" i="3"/>
  <c r="K50" i="3"/>
  <c r="D51" i="3"/>
  <c r="E51" i="3"/>
  <c r="G51" i="3"/>
  <c r="H51" i="3"/>
  <c r="J51" i="3"/>
  <c r="C52" i="3"/>
  <c r="D52" i="3"/>
  <c r="F52" i="3"/>
  <c r="G52" i="3"/>
  <c r="I52" i="3"/>
  <c r="K52" i="3"/>
  <c r="C53" i="3"/>
  <c r="E53" i="3"/>
  <c r="F53" i="3"/>
  <c r="H53" i="3"/>
  <c r="J53" i="3"/>
  <c r="K53" i="3"/>
  <c r="D54" i="3"/>
  <c r="E54" i="3"/>
  <c r="G54" i="3"/>
  <c r="I54" i="3"/>
  <c r="J54" i="3"/>
  <c r="C55" i="3"/>
  <c r="D55" i="3"/>
  <c r="F55" i="3"/>
  <c r="H55" i="3"/>
  <c r="I55" i="3"/>
  <c r="K55" i="3"/>
  <c r="C56" i="3"/>
  <c r="E56" i="3"/>
  <c r="G56" i="3"/>
  <c r="H56" i="3"/>
  <c r="J56" i="3"/>
  <c r="K56" i="3"/>
  <c r="D57" i="3"/>
  <c r="F57" i="3"/>
  <c r="G57" i="3"/>
  <c r="I57" i="3"/>
  <c r="J57" i="3"/>
  <c r="C58" i="3"/>
  <c r="E58" i="3"/>
  <c r="F58" i="3"/>
  <c r="H58" i="3"/>
  <c r="I58" i="3"/>
  <c r="K58" i="3"/>
  <c r="D59" i="3"/>
  <c r="E59" i="3"/>
  <c r="G59" i="3"/>
  <c r="H59" i="3"/>
  <c r="J59" i="3"/>
  <c r="C60" i="3"/>
  <c r="D60" i="3"/>
  <c r="F60" i="3"/>
  <c r="G60" i="3"/>
  <c r="I60" i="3"/>
  <c r="K60" i="3"/>
  <c r="C61" i="3"/>
  <c r="E61" i="3"/>
  <c r="F61" i="3"/>
  <c r="H61" i="3"/>
  <c r="J61" i="3"/>
  <c r="K61" i="3"/>
  <c r="D62" i="3"/>
  <c r="E62" i="3"/>
  <c r="G62" i="3"/>
  <c r="I62" i="3"/>
  <c r="J62" i="3"/>
  <c r="C63" i="3"/>
  <c r="D63" i="3"/>
  <c r="F63" i="3"/>
  <c r="H63" i="3"/>
  <c r="I63" i="3"/>
  <c r="K63" i="3"/>
  <c r="C64" i="3"/>
  <c r="E64" i="3"/>
  <c r="G64" i="3"/>
  <c r="H64" i="3"/>
  <c r="J64" i="3"/>
  <c r="K64" i="3"/>
  <c r="D65" i="3"/>
  <c r="F65" i="3"/>
  <c r="G65" i="3"/>
  <c r="I65" i="3"/>
  <c r="J65" i="3"/>
  <c r="C66" i="3"/>
  <c r="E66" i="3"/>
  <c r="F66" i="3"/>
  <c r="H66" i="3"/>
  <c r="I66" i="3"/>
  <c r="K66" i="3"/>
  <c r="D67" i="3"/>
  <c r="E67" i="3"/>
  <c r="G67" i="3"/>
  <c r="H67" i="3"/>
  <c r="J67" i="3"/>
  <c r="C68" i="3"/>
  <c r="D68" i="3"/>
  <c r="F68" i="3"/>
  <c r="G68" i="3"/>
  <c r="I68" i="3"/>
  <c r="J68" i="3"/>
  <c r="K68" i="3"/>
  <c r="C69" i="3"/>
  <c r="E69" i="3"/>
  <c r="F69" i="3"/>
  <c r="H69" i="3"/>
  <c r="I69" i="3"/>
  <c r="J69" i="3"/>
  <c r="K69" i="3"/>
  <c r="D49" i="3"/>
  <c r="E49" i="3"/>
  <c r="F49" i="3"/>
  <c r="G49" i="3"/>
  <c r="H49" i="3"/>
  <c r="I49" i="3"/>
  <c r="J49" i="3"/>
</calcChain>
</file>

<file path=xl/sharedStrings.xml><?xml version="1.0" encoding="utf-8"?>
<sst xmlns="http://schemas.openxmlformats.org/spreadsheetml/2006/main" count="717" uniqueCount="142">
  <si>
    <t>Age - 20 groups, all by Sex and Residence type indicator</t>
  </si>
  <si>
    <t>All people</t>
  </si>
  <si>
    <t>Secure Individual File</t>
  </si>
  <si>
    <t>Total</t>
  </si>
  <si>
    <t>Communal</t>
  </si>
  <si>
    <t>Private</t>
  </si>
  <si>
    <t>Male</t>
  </si>
  <si>
    <t>Female</t>
  </si>
  <si>
    <t>Aged 0 to 4</t>
  </si>
  <si>
    <t>Aged 5 to 9</t>
  </si>
  <si>
    <t>Aged 10 to 14</t>
  </si>
  <si>
    <t>Aged 15</t>
  </si>
  <si>
    <t>Aged 16 to 17</t>
  </si>
  <si>
    <t>Aged 18 to 19</t>
  </si>
  <si>
    <t>Aged 20 to 24</t>
  </si>
  <si>
    <t>Aged 25 to 29</t>
  </si>
  <si>
    <t>Aged 30 to 34</t>
  </si>
  <si>
    <t>Aged 35 to 39</t>
  </si>
  <si>
    <t>Aged 40 to 44</t>
  </si>
  <si>
    <t>Aged 45 to 49</t>
  </si>
  <si>
    <t>Aged 50 to 54</t>
  </si>
  <si>
    <t>Aged 55 to 59</t>
  </si>
  <si>
    <t>Aged 60 to 64</t>
  </si>
  <si>
    <t>Aged 65 to 69</t>
  </si>
  <si>
    <t>Aged 70 to 74</t>
  </si>
  <si>
    <t>Aged 75 to 79</t>
  </si>
  <si>
    <t>Aged 80 to 84</t>
  </si>
  <si>
    <t>Aged 85 and over</t>
  </si>
  <si>
    <t>Population</t>
  </si>
  <si>
    <t>Sample</t>
  </si>
  <si>
    <t>Difference</t>
  </si>
  <si>
    <t>Crown Copyright © 2025</t>
  </si>
  <si>
    <t>For further information on variables, see the a to z guide on Scotland's Census website.</t>
  </si>
  <si>
    <t xml:space="preserve">Privacy controls are applied to all census tables. Cells may not sum to sub-totals and totals due to these controls. More detail is available on the Scotland's Census website </t>
  </si>
  <si>
    <t>Age</t>
  </si>
  <si>
    <t>Table UV104a - Marital and civil partnership status (5) by sex by age (16)</t>
  </si>
  <si>
    <t>Sex</t>
  </si>
  <si>
    <t>All people aged 16 and over</t>
  </si>
  <si>
    <t>Never married and never registered in a civil partnership</t>
  </si>
  <si>
    <t>Married or in a registered civil partnership</t>
  </si>
  <si>
    <t>Separated, but still legally married or still legally in a civil partnership</t>
  </si>
  <si>
    <t>Divorced or civil partnership dissolved</t>
  </si>
  <si>
    <t>Widowed or surviving civil partnership partner</t>
  </si>
  <si>
    <t>16 - 17</t>
  </si>
  <si>
    <t>18 - 19</t>
  </si>
  <si>
    <t>20 - 24</t>
  </si>
  <si>
    <t>25 - 29</t>
  </si>
  <si>
    <t>30 - 34</t>
  </si>
  <si>
    <t>35 - 39</t>
  </si>
  <si>
    <t>40 - 44</t>
  </si>
  <si>
    <t>45 - 49</t>
  </si>
  <si>
    <t>50 - 54</t>
  </si>
  <si>
    <t>55 - 59</t>
  </si>
  <si>
    <t>60 - 64</t>
  </si>
  <si>
    <t>65 - 69</t>
  </si>
  <si>
    <t>70 - 74</t>
  </si>
  <si>
    <t>75 - 79</t>
  </si>
  <si>
    <t>80 - 84</t>
  </si>
  <si>
    <t>85 and over</t>
  </si>
  <si>
    <t>Secure Household File</t>
  </si>
  <si>
    <t>Ethnic group - 21 groups, all by Religion - 12 groups</t>
  </si>
  <si>
    <t>Ethnic Group</t>
  </si>
  <si>
    <t>No religion</t>
  </si>
  <si>
    <t>Church of Scotland</t>
  </si>
  <si>
    <t>Roman Catholic</t>
  </si>
  <si>
    <t>Other Christian</t>
  </si>
  <si>
    <t>Buddhist</t>
  </si>
  <si>
    <t>Hindu</t>
  </si>
  <si>
    <t>Jewish</t>
  </si>
  <si>
    <t>Muslim</t>
  </si>
  <si>
    <t>Sikh</t>
  </si>
  <si>
    <t>Pagan</t>
  </si>
  <si>
    <t>Other religion</t>
  </si>
  <si>
    <t>Religion not stated</t>
  </si>
  <si>
    <t>White: White Scottish</t>
  </si>
  <si>
    <t>White: Other White British</t>
  </si>
  <si>
    <t>White: White Irish</t>
  </si>
  <si>
    <t>White: Gypsy/ Traveller</t>
  </si>
  <si>
    <t>White: White Polish</t>
  </si>
  <si>
    <t>White: Roma</t>
  </si>
  <si>
    <t>White: Showperson</t>
  </si>
  <si>
    <t>White: Other White</t>
  </si>
  <si>
    <t>Mixed or multiple ethnic group</t>
  </si>
  <si>
    <t>Asian, Asian Scottish or Asian British: Pakistani, Pakistani Scottish or Pakistani British</t>
  </si>
  <si>
    <t>Asian, Asian Scottish or Asian British: Indian, Indian Scottish or Indian British</t>
  </si>
  <si>
    <t>Asian, Asian Scottish or Asian British: Bangladeshi, Bangladeshi Scottish or Bangladeshi British</t>
  </si>
  <si>
    <t>Asian, Asian Scottish or Asian British: Chinese, Chinese Scottish or Chinese British</t>
  </si>
  <si>
    <t>Asian, Asian Scottish or Asian British: Other Asian</t>
  </si>
  <si>
    <t>African: African, African Scottish or African British</t>
  </si>
  <si>
    <t>African: Other African</t>
  </si>
  <si>
    <t>Carribbean or Black: Caribbean, Caribbean Scottish or Caribbean British</t>
  </si>
  <si>
    <t>Carribbean or Black: Black, Black Scottish or Black British</t>
  </si>
  <si>
    <t>Carribbean or Black: Other Caribbean or Black</t>
  </si>
  <si>
    <t>Other ethnic groups: Arab, Arab Scottish or Arab British</t>
  </si>
  <si>
    <t>Other ethnic groups: Other Ethnic Group</t>
  </si>
  <si>
    <t xml:space="preserve">Population </t>
  </si>
  <si>
    <t>Religion</t>
  </si>
  <si>
    <t>Highest Qualification</t>
  </si>
  <si>
    <t>Economically active - Employee</t>
  </si>
  <si>
    <t>Economically active - Self-employed</t>
  </si>
  <si>
    <t>Economically active - Unemployed</t>
  </si>
  <si>
    <t>Economically inactive</t>
  </si>
  <si>
    <t>No qualifications</t>
  </si>
  <si>
    <t>Lower school qualifications</t>
  </si>
  <si>
    <t>Upper school qualifications</t>
  </si>
  <si>
    <t>Apprenticeship qualifications</t>
  </si>
  <si>
    <t>Further Education and sub-degree Higher Education qualifications incl. HNC/HNDs</t>
  </si>
  <si>
    <t>Degree level qualifications or above Education qualifications not already mentioned (including foreign qualifications)</t>
  </si>
  <si>
    <t>Aged 16 to 24</t>
  </si>
  <si>
    <t>Aged 25 to 34</t>
  </si>
  <si>
    <t>Aged 35 to 49</t>
  </si>
  <si>
    <t>Aged 50 to 64</t>
  </si>
  <si>
    <t>Aged 65 and over</t>
  </si>
  <si>
    <t>Sex and Occupation - 10 groups, collapsed by Hours worked</t>
  </si>
  <si>
    <t>Occupation</t>
  </si>
  <si>
    <t>Not applicable (aged 15 and under and people age 16 and over who have never worked)</t>
  </si>
  <si>
    <t>0 to 15 hours</t>
  </si>
  <si>
    <t>16 to 30 hours</t>
  </si>
  <si>
    <t>31 to 48 hours</t>
  </si>
  <si>
    <t>49 or more hours</t>
  </si>
  <si>
    <t>Not applicable (aged less than 16 and all those who have never worked)</t>
  </si>
  <si>
    <t>Managers, Directors and Senior Officials</t>
  </si>
  <si>
    <t>Professional Occupations</t>
  </si>
  <si>
    <t>Associate Professional and Technical Occupations</t>
  </si>
  <si>
    <t>Administrative and Secretarial Occupations</t>
  </si>
  <si>
    <t>Skilled Trade Occupations</t>
  </si>
  <si>
    <t>Caring, Leisure and Other Service Occupations</t>
  </si>
  <si>
    <t>Sales and Customer Service Occupations</t>
  </si>
  <si>
    <t>Process, Plant and Machine Operatives</t>
  </si>
  <si>
    <t>Elementary Occupations</t>
  </si>
  <si>
    <t>Contents</t>
  </si>
  <si>
    <t>Individual file</t>
  </si>
  <si>
    <t>Age - 6 groups, all and Highest level of qualification by Economic activity - 5 groups, collapsed</t>
  </si>
  <si>
    <t>Household file</t>
  </si>
  <si>
    <t>Quality Report - Comparison with published figures</t>
  </si>
  <si>
    <t>Introduction</t>
  </si>
  <si>
    <t>How does the comparison work?</t>
  </si>
  <si>
    <t>Scotland's Census 2022 Secure Individual and Household 10% Microdata samples</t>
  </si>
  <si>
    <t>The Scotland's Census 2022 Secure Individual and Household 10% Microdata samples are record-level samples of the entire census population. The Individual sample contains a random sample of 10% of all individuals in the census population, while the Household sample includes individual and household records for 10% of all households in the census population. Each sample has been treated to protect confidentiality. This document shows the comparability of the two Secure Microdata samples with the full 2022 Census dataset. This has been done by producing the category proportions represented in published Detailed Characteristics tables and comparing them with the equivalent proportions in the Microdata samples. Detailed Characteristics tables can be produced through the Flexible Table Builder on the Census website.</t>
  </si>
  <si>
    <t>Above each table, you will find listed the recoding performed to make the Microdata sample comparable with published tables. This might include filtering the sample by a person's age, or their usual residence status (i.e. not students or schoolchildren living away from home during term time), or by aggregating certain categories.</t>
  </si>
  <si>
    <t>Note that population percentages presented in this document may differ slightly from those in published tables, as they are calculated from estimates and then rounded to the nearest 0.1%. Additionally, a cell value of 0.0% does not entail that no records in the relevant population have that combination of values, only that the count is small enough to round ot 0.0% when rounded to the nearest 0.1%.</t>
  </si>
  <si>
    <t>The tables in this report examine a number of variables in the Secure Microdata samples in detail. Due to the large number of Detailed Characteristic tables published for Census 2022, it is not possible to compare every variable available in the samples with every published tabulation for that variable. Instead, a selection of key published Detailed Characteristics tables have been chosen to  be reproduced with data from the Microdata samples.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</si>
</sst>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name val="Arial"/>
      <family val="2"/>
    </font>
    <font>
      <sz val="9"/>
      <name val="Arial"/>
      <family val="2"/>
    </font>
    <font>
      <sz val="9.5"/>
      <color rgb="FF000000"/>
      <name val="Arial"/>
      <family val="2"/>
    </font>
    <font>
      <u/>
      <sz val="11"/>
      <color theme="10"/>
      <name val="Calibri"/>
      <family val="2"/>
      <scheme val="minor"/>
    </font>
    <font>
      <sz val="11"/>
      <color theme="1"/>
      <name val="Arial"/>
      <family val="2"/>
    </font>
    <font>
      <u/>
      <sz val="11"/>
      <color theme="1"/>
      <name val="Calibri"/>
      <family val="2"/>
      <scheme val="minor"/>
    </font>
    <font>
      <b/>
      <sz val="11"/>
      <name val="Calibri"/>
      <family val="2"/>
      <scheme val="minor"/>
    </font>
    <font>
      <b/>
      <sz val="10"/>
      <name val="Arial"/>
      <family val="2"/>
    </font>
    <font>
      <b/>
      <sz val="9"/>
      <color theme="1"/>
      <name val="Arial"/>
      <family val="2"/>
    </font>
    <font>
      <sz val="9"/>
      <color theme="1"/>
      <name val="Arial"/>
      <family val="2"/>
    </font>
    <font>
      <b/>
      <sz val="18"/>
      <color theme="1"/>
      <name val="Calibri"/>
      <family val="2"/>
      <scheme val="minor"/>
    </font>
    <font>
      <b/>
      <sz val="20"/>
      <color theme="1"/>
      <name val="Calibri"/>
      <family val="2"/>
      <scheme val="minor"/>
    </font>
  </fonts>
  <fills count="6">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theme="0"/>
        <bgColor indexed="64"/>
      </patternFill>
    </fill>
    <fill>
      <patternFill patternType="solid">
        <fgColor theme="2"/>
        <bgColor indexed="64"/>
      </patternFill>
    </fill>
  </fills>
  <borders count="17">
    <border>
      <left/>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0" fontId="3" fillId="2" borderId="1">
      <alignment horizontal="center" vertical="center"/>
      <protection locked="0"/>
    </xf>
    <xf numFmtId="0" fontId="3" fillId="3" borderId="0">
      <protection locked="0"/>
    </xf>
    <xf numFmtId="0" fontId="7" fillId="0" borderId="0" applyNumberFormat="0" applyFill="0" applyBorder="0" applyAlignment="0" applyProtection="0"/>
    <xf numFmtId="0" fontId="6" fillId="0" borderId="0"/>
  </cellStyleXfs>
  <cellXfs count="131">
    <xf numFmtId="0" fontId="0" fillId="0" borderId="0" xfId="0"/>
    <xf numFmtId="0" fontId="2" fillId="4" borderId="0" xfId="0" applyFont="1" applyFill="1"/>
    <xf numFmtId="0" fontId="0" fillId="4" borderId="0" xfId="0" applyFill="1"/>
    <xf numFmtId="0" fontId="0" fillId="4" borderId="2" xfId="0" applyFill="1" applyBorder="1"/>
    <xf numFmtId="0" fontId="0" fillId="4" borderId="5" xfId="0" applyFill="1" applyBorder="1"/>
    <xf numFmtId="0" fontId="2" fillId="4" borderId="5" xfId="0" applyFont="1" applyFill="1" applyBorder="1"/>
    <xf numFmtId="0" fontId="2" fillId="4" borderId="6" xfId="0" applyFont="1" applyFill="1" applyBorder="1"/>
    <xf numFmtId="0" fontId="2" fillId="4" borderId="3" xfId="0" applyFont="1" applyFill="1" applyBorder="1"/>
    <xf numFmtId="9" fontId="0" fillId="4" borderId="0" xfId="0" applyNumberFormat="1" applyFill="1"/>
    <xf numFmtId="49" fontId="4" fillId="4" borderId="0" xfId="2" applyNumberFormat="1" applyFont="1" applyFill="1" applyBorder="1" applyAlignment="1">
      <alignment horizontal="left" vertical="center" wrapText="1"/>
      <protection locked="0"/>
    </xf>
    <xf numFmtId="49" fontId="4" fillId="4" borderId="8" xfId="2" applyNumberFormat="1" applyFont="1" applyFill="1" applyBorder="1" applyAlignment="1">
      <alignment horizontal="left" vertical="center" wrapText="1"/>
      <protection locked="0"/>
    </xf>
    <xf numFmtId="0" fontId="8" fillId="4" borderId="0" xfId="5" applyFont="1" applyFill="1" applyAlignment="1">
      <alignment horizontal="left"/>
    </xf>
    <xf numFmtId="0" fontId="9" fillId="4" borderId="0" xfId="4" applyFont="1" applyFill="1" applyBorder="1" applyAlignment="1">
      <alignment horizontal="left"/>
    </xf>
    <xf numFmtId="0" fontId="2" fillId="4" borderId="10" xfId="0" applyFont="1" applyFill="1" applyBorder="1"/>
    <xf numFmtId="0" fontId="0" fillId="4" borderId="11" xfId="0" applyFill="1" applyBorder="1"/>
    <xf numFmtId="0" fontId="0" fillId="4" borderId="12" xfId="0" applyFill="1" applyBorder="1"/>
    <xf numFmtId="0" fontId="0" fillId="4" borderId="10" xfId="0" applyFill="1" applyBorder="1"/>
    <xf numFmtId="0" fontId="2" fillId="4" borderId="12" xfId="0" applyFont="1" applyFill="1" applyBorder="1"/>
    <xf numFmtId="164" fontId="0" fillId="4" borderId="2" xfId="0" applyNumberFormat="1" applyFill="1" applyBorder="1"/>
    <xf numFmtId="164" fontId="5" fillId="4" borderId="3" xfId="3" applyNumberFormat="1" applyFont="1" applyFill="1" applyBorder="1">
      <protection locked="0"/>
    </xf>
    <xf numFmtId="164" fontId="5" fillId="4" borderId="4" xfId="3" applyNumberFormat="1" applyFont="1" applyFill="1" applyBorder="1">
      <protection locked="0"/>
    </xf>
    <xf numFmtId="164" fontId="5" fillId="4" borderId="2" xfId="3" applyNumberFormat="1" applyFont="1" applyFill="1" applyBorder="1">
      <protection locked="0"/>
    </xf>
    <xf numFmtId="164" fontId="5" fillId="4" borderId="5" xfId="3" applyNumberFormat="1" applyFont="1" applyFill="1" applyBorder="1">
      <protection locked="0"/>
    </xf>
    <xf numFmtId="164" fontId="5" fillId="4" borderId="0" xfId="3" applyNumberFormat="1" applyFont="1" applyFill="1">
      <protection locked="0"/>
    </xf>
    <xf numFmtId="164" fontId="5" fillId="4" borderId="6" xfId="3" applyNumberFormat="1" applyFont="1" applyFill="1" applyBorder="1">
      <protection locked="0"/>
    </xf>
    <xf numFmtId="164" fontId="5" fillId="4" borderId="7" xfId="3" applyNumberFormat="1" applyFont="1" applyFill="1" applyBorder="1">
      <protection locked="0"/>
    </xf>
    <xf numFmtId="164" fontId="5" fillId="4" borderId="8" xfId="3" applyNumberFormat="1" applyFont="1" applyFill="1" applyBorder="1">
      <protection locked="0"/>
    </xf>
    <xf numFmtId="164" fontId="5" fillId="4" borderId="9" xfId="3" applyNumberFormat="1" applyFont="1" applyFill="1" applyBorder="1">
      <protection locked="0"/>
    </xf>
    <xf numFmtId="164" fontId="0" fillId="4" borderId="2" xfId="1" applyNumberFormat="1" applyFont="1" applyFill="1" applyBorder="1"/>
    <xf numFmtId="164" fontId="0" fillId="4" borderId="3" xfId="1" applyNumberFormat="1" applyFont="1" applyFill="1" applyBorder="1"/>
    <xf numFmtId="164" fontId="0" fillId="4" borderId="4" xfId="1" applyNumberFormat="1" applyFont="1" applyFill="1" applyBorder="1"/>
    <xf numFmtId="164" fontId="0" fillId="4" borderId="5" xfId="1" applyNumberFormat="1" applyFont="1" applyFill="1" applyBorder="1"/>
    <xf numFmtId="164" fontId="0" fillId="4" borderId="0" xfId="1" applyNumberFormat="1" applyFont="1" applyFill="1" applyBorder="1"/>
    <xf numFmtId="164" fontId="0" fillId="4" borderId="6" xfId="1" applyNumberFormat="1" applyFont="1" applyFill="1" applyBorder="1"/>
    <xf numFmtId="164" fontId="0" fillId="4" borderId="7" xfId="1" applyNumberFormat="1" applyFont="1" applyFill="1" applyBorder="1"/>
    <xf numFmtId="164" fontId="0" fillId="4" borderId="8" xfId="1" applyNumberFormat="1" applyFont="1" applyFill="1" applyBorder="1"/>
    <xf numFmtId="164" fontId="0" fillId="4" borderId="9" xfId="1" applyNumberFormat="1" applyFont="1" applyFill="1" applyBorder="1"/>
    <xf numFmtId="164" fontId="0" fillId="4" borderId="5" xfId="0" applyNumberFormat="1" applyFill="1" applyBorder="1"/>
    <xf numFmtId="164" fontId="0" fillId="4" borderId="0" xfId="0" applyNumberFormat="1" applyFill="1"/>
    <xf numFmtId="164" fontId="0" fillId="4" borderId="6" xfId="0" applyNumberFormat="1" applyFill="1" applyBorder="1"/>
    <xf numFmtId="164" fontId="0" fillId="4" borderId="7" xfId="0" applyNumberFormat="1" applyFill="1" applyBorder="1"/>
    <xf numFmtId="164" fontId="0" fillId="4" borderId="8" xfId="0" applyNumberFormat="1" applyFill="1" applyBorder="1"/>
    <xf numFmtId="164" fontId="0" fillId="4" borderId="9" xfId="0" applyNumberFormat="1" applyFill="1" applyBorder="1"/>
    <xf numFmtId="0" fontId="4" fillId="4" borderId="5" xfId="2" applyFont="1" applyFill="1" applyBorder="1" applyAlignment="1">
      <alignment horizontal="center" wrapText="1"/>
      <protection locked="0"/>
    </xf>
    <xf numFmtId="0" fontId="4" fillId="4" borderId="0" xfId="2" applyFont="1" applyFill="1" applyBorder="1" applyAlignment="1">
      <alignment horizontal="center" wrapText="1"/>
      <protection locked="0"/>
    </xf>
    <xf numFmtId="0" fontId="4" fillId="4" borderId="6" xfId="2" applyFont="1" applyFill="1" applyBorder="1" applyAlignment="1">
      <alignment horizontal="center" wrapText="1"/>
      <protection locked="0"/>
    </xf>
    <xf numFmtId="0" fontId="2" fillId="4" borderId="11" xfId="0" applyFont="1" applyFill="1" applyBorder="1"/>
    <xf numFmtId="49" fontId="4" fillId="4" borderId="3" xfId="2" applyNumberFormat="1" applyFont="1" applyFill="1" applyBorder="1" applyAlignment="1">
      <alignment horizontal="left" vertical="center" wrapText="1"/>
      <protection locked="0"/>
    </xf>
    <xf numFmtId="164" fontId="0" fillId="4" borderId="3" xfId="0" applyNumberFormat="1" applyFill="1" applyBorder="1"/>
    <xf numFmtId="164" fontId="0" fillId="4" borderId="4" xfId="0" applyNumberFormat="1" applyFill="1" applyBorder="1"/>
    <xf numFmtId="49" fontId="4" fillId="4" borderId="10" xfId="2" applyNumberFormat="1" applyFont="1" applyFill="1" applyBorder="1" applyAlignment="1">
      <alignment horizontal="left" vertical="center" wrapText="1"/>
      <protection locked="0"/>
    </xf>
    <xf numFmtId="49" fontId="4" fillId="4" borderId="11" xfId="2" applyNumberFormat="1" applyFont="1" applyFill="1" applyBorder="1" applyAlignment="1">
      <alignment horizontal="left" vertical="center" wrapText="1"/>
      <protection locked="0"/>
    </xf>
    <xf numFmtId="49" fontId="4" fillId="4" borderId="12" xfId="2" applyNumberFormat="1" applyFont="1" applyFill="1" applyBorder="1" applyAlignment="1">
      <alignment horizontal="left" vertical="center" wrapText="1"/>
      <protection locked="0"/>
    </xf>
    <xf numFmtId="0" fontId="2" fillId="4" borderId="2" xfId="0" applyFont="1" applyFill="1" applyBorder="1"/>
    <xf numFmtId="0" fontId="0" fillId="4" borderId="7" xfId="0" applyFill="1" applyBorder="1"/>
    <xf numFmtId="49" fontId="4" fillId="4" borderId="2" xfId="2" applyNumberFormat="1" applyFont="1" applyFill="1" applyBorder="1" applyAlignment="1">
      <alignment horizontal="left" vertical="center" wrapText="1"/>
      <protection locked="0"/>
    </xf>
    <xf numFmtId="49" fontId="4" fillId="4" borderId="5" xfId="2" applyNumberFormat="1" applyFont="1" applyFill="1" applyBorder="1" applyAlignment="1">
      <alignment horizontal="left" vertical="center" wrapText="1"/>
      <protection locked="0"/>
    </xf>
    <xf numFmtId="49" fontId="4" fillId="4" borderId="7" xfId="2" applyNumberFormat="1" applyFont="1" applyFill="1" applyBorder="1" applyAlignment="1">
      <alignment horizontal="left" vertical="center" wrapText="1"/>
      <protection locked="0"/>
    </xf>
    <xf numFmtId="164" fontId="0" fillId="4" borderId="3" xfId="1" applyNumberFormat="1" applyFont="1" applyFill="1" applyBorder="1" applyAlignment="1">
      <alignment vertical="top"/>
    </xf>
    <xf numFmtId="164" fontId="0" fillId="4" borderId="4" xfId="1" applyNumberFormat="1" applyFont="1" applyFill="1" applyBorder="1" applyAlignment="1">
      <alignment vertical="top"/>
    </xf>
    <xf numFmtId="0" fontId="0" fillId="4" borderId="0" xfId="0" applyFill="1" applyAlignment="1">
      <alignment vertical="top"/>
    </xf>
    <xf numFmtId="164" fontId="0" fillId="4" borderId="0" xfId="1" applyNumberFormat="1" applyFont="1" applyFill="1" applyBorder="1" applyAlignment="1">
      <alignment vertical="top"/>
    </xf>
    <xf numFmtId="164" fontId="0" fillId="4" borderId="6" xfId="1" applyNumberFormat="1" applyFont="1" applyFill="1" applyBorder="1" applyAlignment="1">
      <alignment vertical="top"/>
    </xf>
    <xf numFmtId="164" fontId="0" fillId="4" borderId="8" xfId="1" applyNumberFormat="1" applyFont="1" applyFill="1" applyBorder="1" applyAlignment="1">
      <alignment vertical="top"/>
    </xf>
    <xf numFmtId="164" fontId="0" fillId="4" borderId="9" xfId="1" applyNumberFormat="1" applyFont="1" applyFill="1" applyBorder="1" applyAlignment="1">
      <alignment vertical="top"/>
    </xf>
    <xf numFmtId="0" fontId="2" fillId="4" borderId="10" xfId="0" applyFont="1" applyFill="1" applyBorder="1" applyAlignment="1">
      <alignment vertical="top"/>
    </xf>
    <xf numFmtId="0" fontId="0" fillId="4" borderId="11" xfId="0" applyFill="1" applyBorder="1" applyAlignment="1">
      <alignment vertical="top"/>
    </xf>
    <xf numFmtId="0" fontId="0" fillId="4" borderId="12" xfId="0" applyFill="1" applyBorder="1" applyAlignment="1">
      <alignment vertical="top"/>
    </xf>
    <xf numFmtId="0" fontId="2" fillId="4" borderId="11" xfId="0" applyFont="1" applyFill="1" applyBorder="1" applyAlignment="1">
      <alignment vertical="top"/>
    </xf>
    <xf numFmtId="0" fontId="2" fillId="4" borderId="7" xfId="0" applyFont="1" applyFill="1" applyBorder="1"/>
    <xf numFmtId="0" fontId="2" fillId="4" borderId="16" xfId="0" applyFont="1" applyFill="1" applyBorder="1"/>
    <xf numFmtId="164" fontId="0" fillId="4" borderId="10" xfId="1" applyNumberFormat="1" applyFont="1" applyFill="1" applyBorder="1"/>
    <xf numFmtId="164" fontId="0" fillId="4" borderId="11" xfId="1" applyNumberFormat="1" applyFont="1" applyFill="1" applyBorder="1"/>
    <xf numFmtId="164" fontId="0" fillId="4" borderId="12" xfId="1" applyNumberFormat="1" applyFont="1" applyFill="1" applyBorder="1"/>
    <xf numFmtId="0" fontId="12" fillId="4" borderId="10" xfId="0" applyFont="1" applyFill="1" applyBorder="1" applyAlignment="1">
      <alignment vertical="top"/>
    </xf>
    <xf numFmtId="164" fontId="13" fillId="4" borderId="11" xfId="1" applyNumberFormat="1" applyFont="1" applyFill="1" applyBorder="1" applyAlignment="1">
      <alignment vertical="top"/>
    </xf>
    <xf numFmtId="164" fontId="13" fillId="4" borderId="3" xfId="1" applyNumberFormat="1" applyFont="1" applyFill="1" applyBorder="1" applyAlignment="1">
      <alignment vertical="top"/>
    </xf>
    <xf numFmtId="164" fontId="13" fillId="4" borderId="4" xfId="1" applyNumberFormat="1" applyFont="1" applyFill="1" applyBorder="1" applyAlignment="1">
      <alignment vertical="top"/>
    </xf>
    <xf numFmtId="49" fontId="4" fillId="4" borderId="11" xfId="2" applyNumberFormat="1" applyFont="1" applyFill="1" applyBorder="1" applyAlignment="1">
      <alignment horizontal="left" vertical="top" wrapText="1"/>
      <protection locked="0"/>
    </xf>
    <xf numFmtId="164" fontId="13" fillId="4" borderId="0" xfId="1" applyNumberFormat="1" applyFont="1" applyFill="1" applyBorder="1" applyAlignment="1">
      <alignment vertical="top"/>
    </xf>
    <xf numFmtId="164" fontId="13" fillId="4" borderId="6" xfId="1" applyNumberFormat="1" applyFont="1" applyFill="1" applyBorder="1" applyAlignment="1">
      <alignment vertical="top"/>
    </xf>
    <xf numFmtId="49" fontId="4" fillId="4" borderId="12" xfId="2" applyNumberFormat="1" applyFont="1" applyFill="1" applyBorder="1" applyAlignment="1">
      <alignment horizontal="left" vertical="top" wrapText="1"/>
      <protection locked="0"/>
    </xf>
    <xf numFmtId="164" fontId="13" fillId="4" borderId="12" xfId="1" applyNumberFormat="1" applyFont="1" applyFill="1" applyBorder="1" applyAlignment="1">
      <alignment vertical="top"/>
    </xf>
    <xf numFmtId="164" fontId="13" fillId="4" borderId="8" xfId="1" applyNumberFormat="1" applyFont="1" applyFill="1" applyBorder="1" applyAlignment="1">
      <alignment vertical="top"/>
    </xf>
    <xf numFmtId="164" fontId="13" fillId="4" borderId="9" xfId="1" applyNumberFormat="1" applyFont="1" applyFill="1" applyBorder="1" applyAlignment="1">
      <alignment vertical="top"/>
    </xf>
    <xf numFmtId="164" fontId="13" fillId="4" borderId="10" xfId="1" applyNumberFormat="1" applyFont="1" applyFill="1" applyBorder="1"/>
    <xf numFmtId="164" fontId="13" fillId="4" borderId="3" xfId="1" applyNumberFormat="1" applyFont="1" applyFill="1" applyBorder="1"/>
    <xf numFmtId="164" fontId="13" fillId="4" borderId="4" xfId="1" applyNumberFormat="1" applyFont="1" applyFill="1" applyBorder="1"/>
    <xf numFmtId="164" fontId="13" fillId="4" borderId="11" xfId="1" applyNumberFormat="1" applyFont="1" applyFill="1" applyBorder="1"/>
    <xf numFmtId="164" fontId="13" fillId="4" borderId="0" xfId="1" applyNumberFormat="1" applyFont="1" applyFill="1" applyBorder="1"/>
    <xf numFmtId="164" fontId="13" fillId="4" borderId="6" xfId="1" applyNumberFormat="1" applyFont="1" applyFill="1" applyBorder="1"/>
    <xf numFmtId="164" fontId="13" fillId="4" borderId="12" xfId="1" applyNumberFormat="1" applyFont="1" applyFill="1" applyBorder="1"/>
    <xf numFmtId="164" fontId="13" fillId="4" borderId="8" xfId="1" applyNumberFormat="1" applyFont="1" applyFill="1" applyBorder="1"/>
    <xf numFmtId="164" fontId="13" fillId="4" borderId="9" xfId="1" applyNumberFormat="1" applyFont="1" applyFill="1" applyBorder="1"/>
    <xf numFmtId="0" fontId="12" fillId="4" borderId="11" xfId="0" applyFont="1" applyFill="1" applyBorder="1" applyAlignment="1">
      <alignment vertical="top"/>
    </xf>
    <xf numFmtId="0" fontId="2" fillId="4" borderId="0" xfId="0" applyFont="1" applyFill="1" applyAlignment="1">
      <alignment horizontal="center" wrapText="1"/>
    </xf>
    <xf numFmtId="0" fontId="2" fillId="4" borderId="6" xfId="0" applyFont="1" applyFill="1" applyBorder="1" applyAlignment="1">
      <alignment horizontal="center" wrapText="1"/>
    </xf>
    <xf numFmtId="0" fontId="10" fillId="4" borderId="8" xfId="2" applyFont="1" applyFill="1" applyBorder="1" applyAlignment="1">
      <alignment horizontal="center" vertical="center" wrapText="1"/>
      <protection locked="0"/>
    </xf>
    <xf numFmtId="0" fontId="10" fillId="4" borderId="9" xfId="2" applyFont="1" applyFill="1" applyBorder="1" applyAlignment="1">
      <alignment horizontal="center" vertical="center" wrapText="1"/>
      <protection locked="0"/>
    </xf>
    <xf numFmtId="0" fontId="2" fillId="4" borderId="7" xfId="0" applyFont="1" applyFill="1" applyBorder="1" applyAlignment="1">
      <alignment wrapText="1"/>
    </xf>
    <xf numFmtId="0" fontId="0" fillId="4" borderId="10" xfId="0" applyFill="1" applyBorder="1" applyAlignment="1">
      <alignment wrapText="1"/>
    </xf>
    <xf numFmtId="0" fontId="2" fillId="4" borderId="12" xfId="0" applyFont="1" applyFill="1" applyBorder="1" applyAlignment="1">
      <alignment wrapText="1"/>
    </xf>
    <xf numFmtId="0" fontId="0" fillId="4" borderId="11" xfId="0" applyFill="1" applyBorder="1" applyAlignment="1">
      <alignment vertical="top" wrapText="1"/>
    </xf>
    <xf numFmtId="0" fontId="11" fillId="4" borderId="11" xfId="0" applyFont="1" applyFill="1" applyBorder="1" applyAlignment="1" applyProtection="1">
      <alignment wrapText="1"/>
      <protection locked="0"/>
    </xf>
    <xf numFmtId="0" fontId="11" fillId="4" borderId="12" xfId="0" applyFont="1" applyFill="1" applyBorder="1" applyAlignment="1" applyProtection="1">
      <alignment wrapText="1"/>
      <protection locked="0"/>
    </xf>
    <xf numFmtId="164" fontId="0" fillId="4" borderId="5" xfId="1" applyNumberFormat="1" applyFont="1" applyFill="1" applyBorder="1" applyAlignment="1">
      <alignment vertical="top"/>
    </xf>
    <xf numFmtId="164" fontId="0" fillId="4" borderId="7" xfId="1" applyNumberFormat="1" applyFont="1" applyFill="1" applyBorder="1" applyAlignment="1">
      <alignment vertical="top"/>
    </xf>
    <xf numFmtId="0" fontId="2" fillId="4" borderId="13" xfId="0" applyFont="1" applyFill="1" applyBorder="1"/>
    <xf numFmtId="0" fontId="10" fillId="4" borderId="14" xfId="2" applyFont="1" applyFill="1" applyBorder="1" applyAlignment="1">
      <alignment horizontal="center" vertical="center" wrapText="1"/>
      <protection locked="0"/>
    </xf>
    <xf numFmtId="0" fontId="10" fillId="4" borderId="15" xfId="2" applyFont="1" applyFill="1" applyBorder="1" applyAlignment="1">
      <alignment horizontal="center" vertical="center" wrapText="1"/>
      <protection locked="0"/>
    </xf>
    <xf numFmtId="0" fontId="2" fillId="4" borderId="14" xfId="0" applyFont="1" applyFill="1" applyBorder="1"/>
    <xf numFmtId="0" fontId="2" fillId="4" borderId="10" xfId="0" applyFont="1" applyFill="1" applyBorder="1" applyAlignment="1">
      <alignment vertical="top" wrapText="1"/>
    </xf>
    <xf numFmtId="164" fontId="0" fillId="4" borderId="2" xfId="1" applyNumberFormat="1" applyFont="1" applyFill="1" applyBorder="1" applyAlignment="1">
      <alignment vertical="top"/>
    </xf>
    <xf numFmtId="0" fontId="0" fillId="4" borderId="12" xfId="0" applyFill="1" applyBorder="1" applyAlignment="1">
      <alignment vertical="top" wrapText="1"/>
    </xf>
    <xf numFmtId="0" fontId="11" fillId="4" borderId="10" xfId="0" applyFont="1" applyFill="1" applyBorder="1" applyAlignment="1" applyProtection="1">
      <alignment wrapText="1"/>
      <protection locked="0"/>
    </xf>
    <xf numFmtId="0" fontId="4" fillId="4" borderId="10" xfId="0" applyFont="1" applyFill="1" applyBorder="1" applyAlignment="1" applyProtection="1">
      <alignment vertical="top"/>
      <protection locked="0"/>
    </xf>
    <xf numFmtId="0" fontId="4" fillId="4" borderId="11" xfId="0" applyFont="1" applyFill="1" applyBorder="1" applyAlignment="1" applyProtection="1">
      <alignment vertical="top"/>
      <protection locked="0"/>
    </xf>
    <xf numFmtId="0" fontId="10" fillId="4" borderId="0" xfId="2" applyFont="1" applyFill="1" applyBorder="1" applyAlignment="1">
      <alignment horizontal="center" wrapText="1"/>
      <protection locked="0"/>
    </xf>
    <xf numFmtId="0" fontId="10" fillId="4" borderId="6" xfId="2" applyFont="1" applyFill="1" applyBorder="1" applyAlignment="1">
      <alignment horizontal="center" wrapText="1"/>
      <protection locked="0"/>
    </xf>
    <xf numFmtId="0" fontId="12" fillId="4" borderId="10" xfId="0" applyFont="1" applyFill="1" applyBorder="1"/>
    <xf numFmtId="0" fontId="12" fillId="4" borderId="11" xfId="0" applyFont="1" applyFill="1" applyBorder="1"/>
    <xf numFmtId="0" fontId="0" fillId="5" borderId="0" xfId="0" applyFill="1"/>
    <xf numFmtId="0" fontId="7" fillId="4" borderId="0" xfId="4" applyFill="1"/>
    <xf numFmtId="0" fontId="14" fillId="4" borderId="0" xfId="0" applyFont="1" applyFill="1"/>
    <xf numFmtId="0" fontId="15" fillId="4" borderId="0" xfId="0" applyFont="1" applyFill="1"/>
    <xf numFmtId="0" fontId="0" fillId="4" borderId="0" xfId="0" applyFill="1" applyAlignment="1">
      <alignment horizontal="left" vertical="top" wrapText="1"/>
    </xf>
    <xf numFmtId="0" fontId="2" fillId="4" borderId="13" xfId="0" applyFont="1" applyFill="1" applyBorder="1" applyAlignment="1">
      <alignment horizontal="center"/>
    </xf>
    <xf numFmtId="0" fontId="0" fillId="4" borderId="14" xfId="0" applyFill="1" applyBorder="1" applyAlignment="1">
      <alignment horizontal="center"/>
    </xf>
    <xf numFmtId="0" fontId="0" fillId="4" borderId="15" xfId="0" applyFill="1" applyBorder="1" applyAlignment="1">
      <alignment horizontal="center"/>
    </xf>
    <xf numFmtId="0" fontId="2" fillId="4" borderId="14" xfId="0" applyFont="1" applyFill="1" applyBorder="1" applyAlignment="1">
      <alignment horizontal="center"/>
    </xf>
    <xf numFmtId="0" fontId="2" fillId="4" borderId="15" xfId="0" applyFont="1" applyFill="1" applyBorder="1" applyAlignment="1">
      <alignment horizontal="center"/>
    </xf>
  </cellXfs>
  <cellStyles count="6">
    <cellStyle name="cells" xfId="3" xr:uid="{9CA2970B-12FA-4E23-BC58-64992160BDA7}"/>
    <cellStyle name="column field" xfId="2" xr:uid="{B7B7BC85-A43B-43B0-A983-C3148B7AB14D}"/>
    <cellStyle name="Hyperlink" xfId="4" builtinId="8"/>
    <cellStyle name="Normal" xfId="0" builtinId="0"/>
    <cellStyle name="Normal 2" xfId="5" xr:uid="{B730179C-AE09-42A1-B161-60E01BBB1CFE}"/>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scotlandscensus.gov.uk/about/2022-census/statistical-methodology/statistical-disclosure-control/" TargetMode="External"/><Relationship Id="rId1" Type="http://schemas.openxmlformats.org/officeDocument/2006/relationships/hyperlink" Target="http://www.scotlandscensus.gov.uk/about/metadata-a-to-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tabSelected="1" workbookViewId="0">
      <selection activeCell="B9" sqref="B9:O9"/>
    </sheetView>
  </sheetViews>
  <sheetFormatPr defaultColWidth="9.1796875" defaultRowHeight="14.5" x14ac:dyDescent="0.35"/>
  <cols>
    <col min="1" max="16384" width="9.1796875" style="121"/>
  </cols>
  <sheetData>
    <row r="1" spans="1:16" ht="72" customHeight="1" x14ac:dyDescent="0.6">
      <c r="A1" s="124" t="s">
        <v>137</v>
      </c>
      <c r="B1" s="2"/>
      <c r="C1" s="2"/>
      <c r="D1" s="2"/>
      <c r="E1" s="2"/>
      <c r="F1" s="2"/>
      <c r="G1" s="2"/>
      <c r="H1" s="2"/>
      <c r="I1" s="2"/>
      <c r="J1" s="2"/>
      <c r="K1" s="2"/>
      <c r="L1" s="2"/>
      <c r="M1" s="2"/>
      <c r="N1" s="2"/>
      <c r="O1" s="2"/>
      <c r="P1" s="2"/>
    </row>
    <row r="2" spans="1:16" x14ac:dyDescent="0.35">
      <c r="A2" s="2"/>
      <c r="B2" s="2"/>
      <c r="C2" s="2"/>
      <c r="D2" s="2"/>
      <c r="E2" s="2"/>
      <c r="F2" s="2"/>
      <c r="G2" s="2"/>
      <c r="H2" s="2"/>
      <c r="I2" s="2"/>
      <c r="J2" s="2"/>
      <c r="K2" s="2"/>
      <c r="L2" s="2"/>
      <c r="M2" s="2"/>
      <c r="N2" s="2"/>
      <c r="O2" s="2"/>
      <c r="P2" s="2"/>
    </row>
    <row r="3" spans="1:16" ht="23.5" x14ac:dyDescent="0.55000000000000004">
      <c r="A3" s="123" t="s">
        <v>134</v>
      </c>
      <c r="B3" s="2"/>
      <c r="C3" s="2"/>
      <c r="D3" s="2"/>
      <c r="E3" s="2"/>
      <c r="F3" s="2"/>
      <c r="G3" s="2"/>
      <c r="H3" s="2"/>
      <c r="I3" s="2"/>
      <c r="J3" s="2"/>
      <c r="K3" s="2"/>
      <c r="L3" s="2"/>
      <c r="M3" s="2"/>
      <c r="N3" s="2"/>
      <c r="O3" s="2"/>
      <c r="P3" s="2"/>
    </row>
    <row r="4" spans="1:16" x14ac:dyDescent="0.35">
      <c r="A4" s="2"/>
      <c r="B4" s="2"/>
      <c r="C4" s="2"/>
      <c r="D4" s="2"/>
      <c r="E4" s="2"/>
      <c r="F4" s="2"/>
      <c r="G4" s="2"/>
      <c r="H4" s="2"/>
      <c r="I4" s="2"/>
      <c r="J4" s="2"/>
      <c r="K4" s="2"/>
      <c r="L4" s="2"/>
      <c r="M4" s="2"/>
      <c r="N4" s="2"/>
      <c r="O4" s="2"/>
      <c r="P4" s="2"/>
    </row>
    <row r="5" spans="1:16" x14ac:dyDescent="0.35">
      <c r="A5" s="2"/>
      <c r="B5" s="1" t="s">
        <v>135</v>
      </c>
      <c r="C5" s="2"/>
      <c r="D5" s="2"/>
      <c r="E5" s="2"/>
      <c r="F5" s="2"/>
      <c r="G5" s="2"/>
      <c r="H5" s="2"/>
      <c r="I5" s="2"/>
      <c r="J5" s="2"/>
      <c r="K5" s="2"/>
      <c r="L5" s="2"/>
      <c r="M5" s="2"/>
      <c r="N5" s="2"/>
      <c r="O5" s="2"/>
      <c r="P5" s="2"/>
    </row>
    <row r="6" spans="1:16" ht="90.75" customHeight="1" x14ac:dyDescent="0.35">
      <c r="A6" s="2"/>
      <c r="B6" s="125" t="s">
        <v>138</v>
      </c>
      <c r="C6" s="125"/>
      <c r="D6" s="125"/>
      <c r="E6" s="125"/>
      <c r="F6" s="125"/>
      <c r="G6" s="125"/>
      <c r="H6" s="125"/>
      <c r="I6" s="125"/>
      <c r="J6" s="125"/>
      <c r="K6" s="125"/>
      <c r="L6" s="125"/>
      <c r="M6" s="125"/>
      <c r="N6" s="125"/>
      <c r="O6" s="125"/>
      <c r="P6" s="2"/>
    </row>
    <row r="7" spans="1:16" x14ac:dyDescent="0.35">
      <c r="A7" s="2"/>
      <c r="B7" s="2"/>
      <c r="C7" s="2"/>
      <c r="D7" s="2"/>
      <c r="E7" s="2"/>
      <c r="F7" s="2"/>
      <c r="G7" s="2"/>
      <c r="H7" s="2"/>
      <c r="I7" s="2"/>
      <c r="J7" s="2"/>
      <c r="K7" s="2"/>
      <c r="L7" s="2"/>
      <c r="M7" s="2"/>
      <c r="N7" s="2"/>
      <c r="O7" s="2"/>
      <c r="P7" s="2"/>
    </row>
    <row r="8" spans="1:16" x14ac:dyDescent="0.35">
      <c r="A8" s="2"/>
      <c r="B8" s="1" t="s">
        <v>136</v>
      </c>
      <c r="C8" s="2"/>
      <c r="D8" s="2"/>
      <c r="E8" s="2"/>
      <c r="F8" s="2"/>
      <c r="G8" s="2"/>
      <c r="H8" s="2"/>
      <c r="I8" s="2"/>
      <c r="J8" s="2"/>
      <c r="K8" s="2"/>
      <c r="L8" s="2"/>
      <c r="M8" s="2"/>
      <c r="N8" s="2"/>
      <c r="O8" s="2"/>
      <c r="P8" s="2"/>
    </row>
    <row r="9" spans="1:16" ht="60" customHeight="1" x14ac:dyDescent="0.35">
      <c r="A9" s="2"/>
      <c r="B9" s="125" t="s">
        <v>141</v>
      </c>
      <c r="C9" s="125"/>
      <c r="D9" s="125"/>
      <c r="E9" s="125"/>
      <c r="F9" s="125"/>
      <c r="G9" s="125"/>
      <c r="H9" s="125"/>
      <c r="I9" s="125"/>
      <c r="J9" s="125"/>
      <c r="K9" s="125"/>
      <c r="L9" s="125"/>
      <c r="M9" s="125"/>
      <c r="N9" s="125"/>
      <c r="O9" s="125"/>
      <c r="P9" s="2"/>
    </row>
    <row r="10" spans="1:16" x14ac:dyDescent="0.35">
      <c r="A10" s="2"/>
      <c r="B10" s="2"/>
      <c r="C10" s="2"/>
      <c r="D10" s="2"/>
      <c r="E10" s="2"/>
      <c r="F10" s="2"/>
      <c r="G10" s="2"/>
      <c r="H10" s="2"/>
      <c r="I10" s="2"/>
      <c r="J10" s="2"/>
      <c r="K10" s="2"/>
      <c r="L10" s="2"/>
      <c r="M10" s="2"/>
      <c r="N10" s="2"/>
      <c r="O10" s="2"/>
      <c r="P10" s="2"/>
    </row>
    <row r="11" spans="1:16" ht="44.25" customHeight="1" x14ac:dyDescent="0.35">
      <c r="A11" s="2"/>
      <c r="B11" s="125" t="s">
        <v>139</v>
      </c>
      <c r="C11" s="125"/>
      <c r="D11" s="125"/>
      <c r="E11" s="125"/>
      <c r="F11" s="125"/>
      <c r="G11" s="125"/>
      <c r="H11" s="125"/>
      <c r="I11" s="125"/>
      <c r="J11" s="125"/>
      <c r="K11" s="125"/>
      <c r="L11" s="125"/>
      <c r="M11" s="125"/>
      <c r="N11" s="125"/>
      <c r="O11" s="125"/>
      <c r="P11" s="2"/>
    </row>
    <row r="12" spans="1:16" x14ac:dyDescent="0.35">
      <c r="A12" s="2"/>
      <c r="B12" s="2"/>
      <c r="C12" s="2"/>
      <c r="D12" s="2"/>
      <c r="E12" s="2"/>
      <c r="F12" s="2"/>
      <c r="G12" s="2"/>
      <c r="H12" s="2"/>
      <c r="I12" s="2"/>
      <c r="J12" s="2"/>
      <c r="K12" s="2"/>
      <c r="L12" s="2"/>
      <c r="M12" s="2"/>
      <c r="N12" s="2"/>
      <c r="O12" s="2"/>
      <c r="P12" s="2"/>
    </row>
    <row r="13" spans="1:16" ht="44.25" customHeight="1" x14ac:dyDescent="0.35">
      <c r="A13" s="2"/>
      <c r="B13" s="125" t="s">
        <v>140</v>
      </c>
      <c r="C13" s="125"/>
      <c r="D13" s="125"/>
      <c r="E13" s="125"/>
      <c r="F13" s="125"/>
      <c r="G13" s="125"/>
      <c r="H13" s="125"/>
      <c r="I13" s="125"/>
      <c r="J13" s="125"/>
      <c r="K13" s="125"/>
      <c r="L13" s="125"/>
      <c r="M13" s="125"/>
      <c r="N13" s="125"/>
      <c r="O13" s="125"/>
      <c r="P13" s="2"/>
    </row>
    <row r="14" spans="1:16" x14ac:dyDescent="0.35">
      <c r="A14" s="2"/>
      <c r="B14" s="2"/>
      <c r="C14" s="2"/>
      <c r="D14" s="2"/>
      <c r="E14" s="2"/>
      <c r="F14" s="2"/>
      <c r="G14" s="2"/>
      <c r="H14" s="2"/>
      <c r="I14" s="2"/>
      <c r="J14" s="2"/>
      <c r="K14" s="2"/>
      <c r="L14" s="2"/>
      <c r="M14" s="2"/>
      <c r="N14" s="2"/>
      <c r="O14" s="2"/>
      <c r="P14" s="2"/>
    </row>
    <row r="15" spans="1:16" x14ac:dyDescent="0.35">
      <c r="A15" s="2"/>
      <c r="B15" s="2"/>
      <c r="C15" s="2"/>
      <c r="D15" s="2"/>
      <c r="E15" s="2"/>
      <c r="F15" s="2"/>
      <c r="G15" s="2"/>
      <c r="H15" s="2"/>
      <c r="I15" s="2"/>
      <c r="J15" s="2"/>
      <c r="K15" s="2"/>
      <c r="L15" s="2"/>
      <c r="M15" s="2"/>
      <c r="N15" s="2"/>
      <c r="O15" s="2"/>
      <c r="P15" s="2"/>
    </row>
  </sheetData>
  <mergeCells count="4">
    <mergeCell ref="B6:O6"/>
    <mergeCell ref="B9:O9"/>
    <mergeCell ref="B11:O11"/>
    <mergeCell ref="B13:O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13435-62E8-48AC-840B-727ED131B367}">
  <dimension ref="A1:Q99"/>
  <sheetViews>
    <sheetView workbookViewId="0"/>
  </sheetViews>
  <sheetFormatPr defaultColWidth="14.7265625" defaultRowHeight="14.5" x14ac:dyDescent="0.35"/>
  <cols>
    <col min="1" max="1" width="14.7265625" style="2"/>
    <col min="2" max="2" width="19.54296875" style="2" customWidth="1"/>
    <col min="3" max="16384" width="14.7265625" style="2"/>
  </cols>
  <sheetData>
    <row r="1" spans="1:17" x14ac:dyDescent="0.35">
      <c r="A1" s="1" t="s">
        <v>132</v>
      </c>
    </row>
    <row r="2" spans="1:17" x14ac:dyDescent="0.35">
      <c r="A2" s="1" t="s">
        <v>37</v>
      </c>
    </row>
    <row r="3" spans="1:17" x14ac:dyDescent="0.35">
      <c r="A3" s="1" t="s">
        <v>59</v>
      </c>
    </row>
    <row r="4" spans="1:17" ht="15" thickBot="1" x14ac:dyDescent="0.4"/>
    <row r="5" spans="1:17" ht="15" thickBot="1" x14ac:dyDescent="0.4">
      <c r="A5" s="100"/>
      <c r="B5" s="16"/>
      <c r="C5" s="126" t="s">
        <v>28</v>
      </c>
      <c r="D5" s="129"/>
      <c r="E5" s="129"/>
      <c r="F5" s="129"/>
      <c r="G5" s="130"/>
      <c r="H5" s="126" t="s">
        <v>29</v>
      </c>
      <c r="I5" s="129"/>
      <c r="J5" s="129"/>
      <c r="K5" s="129"/>
      <c r="L5" s="130"/>
      <c r="M5" s="129" t="s">
        <v>30</v>
      </c>
      <c r="N5" s="129"/>
      <c r="O5" s="129"/>
      <c r="P5" s="129"/>
      <c r="Q5" s="130"/>
    </row>
    <row r="6" spans="1:17" ht="44" thickBot="1" x14ac:dyDescent="0.4">
      <c r="A6" s="101" t="s">
        <v>34</v>
      </c>
      <c r="B6" s="17" t="s">
        <v>97</v>
      </c>
      <c r="C6" s="99" t="s">
        <v>37</v>
      </c>
      <c r="D6" s="97" t="s">
        <v>98</v>
      </c>
      <c r="E6" s="97" t="s">
        <v>99</v>
      </c>
      <c r="F6" s="97" t="s">
        <v>100</v>
      </c>
      <c r="G6" s="98" t="s">
        <v>101</v>
      </c>
      <c r="H6" s="107" t="s">
        <v>1</v>
      </c>
      <c r="I6" s="108" t="s">
        <v>98</v>
      </c>
      <c r="J6" s="108" t="s">
        <v>99</v>
      </c>
      <c r="K6" s="108" t="s">
        <v>100</v>
      </c>
      <c r="L6" s="109" t="s">
        <v>101</v>
      </c>
      <c r="M6" s="110" t="s">
        <v>1</v>
      </c>
      <c r="N6" s="108" t="s">
        <v>98</v>
      </c>
      <c r="O6" s="108" t="s">
        <v>99</v>
      </c>
      <c r="P6" s="108" t="s">
        <v>100</v>
      </c>
      <c r="Q6" s="109" t="s">
        <v>101</v>
      </c>
    </row>
    <row r="7" spans="1:17" s="60" customFormat="1" ht="29" x14ac:dyDescent="0.35">
      <c r="A7" s="111" t="s">
        <v>37</v>
      </c>
      <c r="B7" s="74" t="s">
        <v>1</v>
      </c>
      <c r="C7" s="112">
        <v>1</v>
      </c>
      <c r="D7" s="58">
        <v>0.50612838398896887</v>
      </c>
      <c r="E7" s="58">
        <v>7.5957840992008724E-2</v>
      </c>
      <c r="F7" s="58">
        <v>2.6492171528357474E-2</v>
      </c>
      <c r="G7" s="59">
        <v>0.3914216034906649</v>
      </c>
      <c r="H7" s="112">
        <v>1</v>
      </c>
      <c r="I7" s="58">
        <v>0.51469999999999994</v>
      </c>
      <c r="J7" s="58">
        <v>7.7399999999999997E-2</v>
      </c>
      <c r="K7" s="58">
        <v>2.53E-2</v>
      </c>
      <c r="L7" s="59">
        <v>0.38270000000000004</v>
      </c>
      <c r="M7" s="58">
        <f>C7-H7</f>
        <v>0</v>
      </c>
      <c r="N7" s="58">
        <f t="shared" ref="N7:Q22" si="0">D7-I7</f>
        <v>-8.5716160110310691E-3</v>
      </c>
      <c r="O7" s="58">
        <f t="shared" si="0"/>
        <v>-1.4421590079912727E-3</v>
      </c>
      <c r="P7" s="58">
        <f t="shared" si="0"/>
        <v>1.1921715283574746E-3</v>
      </c>
      <c r="Q7" s="59">
        <f t="shared" si="0"/>
        <v>8.7216034906648643E-3</v>
      </c>
    </row>
    <row r="8" spans="1:17" s="60" customFormat="1" x14ac:dyDescent="0.35">
      <c r="A8" s="102"/>
      <c r="B8" s="78" t="s">
        <v>102</v>
      </c>
      <c r="C8" s="105">
        <v>0.16651691326694937</v>
      </c>
      <c r="D8" s="61">
        <v>3.5823856584976131E-2</v>
      </c>
      <c r="E8" s="61">
        <v>6.5886366079678776E-3</v>
      </c>
      <c r="F8" s="61">
        <v>3.2931091378007554E-3</v>
      </c>
      <c r="G8" s="62">
        <v>0.12081197048139544</v>
      </c>
      <c r="H8" s="105">
        <v>0.16519999999999999</v>
      </c>
      <c r="I8" s="61">
        <v>3.6900000000000002E-2</v>
      </c>
      <c r="J8" s="61">
        <v>6.7000000000000002E-3</v>
      </c>
      <c r="K8" s="61">
        <v>3.4000000000000002E-3</v>
      </c>
      <c r="L8" s="62">
        <v>0.1182</v>
      </c>
      <c r="M8" s="61">
        <f t="shared" ref="M8:Q48" si="1">C8-H8</f>
        <v>1.3169132669493822E-3</v>
      </c>
      <c r="N8" s="61">
        <f t="shared" si="0"/>
        <v>-1.0761434150238711E-3</v>
      </c>
      <c r="O8" s="61">
        <f t="shared" si="0"/>
        <v>-1.1136339203212265E-4</v>
      </c>
      <c r="P8" s="61">
        <f t="shared" si="0"/>
        <v>-1.0689086219924484E-4</v>
      </c>
      <c r="Q8" s="62">
        <f t="shared" si="0"/>
        <v>2.6119704813954425E-3</v>
      </c>
    </row>
    <row r="9" spans="1:17" s="60" customFormat="1" ht="23" x14ac:dyDescent="0.35">
      <c r="A9" s="102"/>
      <c r="B9" s="78" t="s">
        <v>103</v>
      </c>
      <c r="C9" s="105">
        <v>0.18860266337538961</v>
      </c>
      <c r="D9" s="61">
        <v>9.2660603101313396E-2</v>
      </c>
      <c r="E9" s="61">
        <v>1.2332395826485971E-2</v>
      </c>
      <c r="F9" s="61">
        <v>7.2563161894820573E-3</v>
      </c>
      <c r="G9" s="62">
        <v>7.6353348258108175E-2</v>
      </c>
      <c r="H9" s="105">
        <v>0.1885</v>
      </c>
      <c r="I9" s="61">
        <v>9.3200000000000005E-2</v>
      </c>
      <c r="J9" s="61">
        <v>1.2699999999999999E-2</v>
      </c>
      <c r="K9" s="61">
        <v>7.3000000000000001E-3</v>
      </c>
      <c r="L9" s="62">
        <v>7.5399999999999995E-2</v>
      </c>
      <c r="M9" s="61">
        <f t="shared" si="1"/>
        <v>1.0266337538961112E-4</v>
      </c>
      <c r="N9" s="61">
        <f t="shared" si="0"/>
        <v>-5.3939689868660878E-4</v>
      </c>
      <c r="O9" s="61">
        <f t="shared" si="0"/>
        <v>-3.6760417351402834E-4</v>
      </c>
      <c r="P9" s="61">
        <f t="shared" si="0"/>
        <v>-4.3683810517942782E-5</v>
      </c>
      <c r="Q9" s="62">
        <f t="shared" si="0"/>
        <v>9.5334825810818036E-4</v>
      </c>
    </row>
    <row r="10" spans="1:17" s="60" customFormat="1" ht="23" x14ac:dyDescent="0.35">
      <c r="A10" s="102"/>
      <c r="B10" s="78" t="s">
        <v>104</v>
      </c>
      <c r="C10" s="105">
        <v>0.11139036743042732</v>
      </c>
      <c r="D10" s="61">
        <v>6.1364084554572859E-2</v>
      </c>
      <c r="E10" s="61">
        <v>6.794854404299883E-3</v>
      </c>
      <c r="F10" s="61">
        <v>4.6414393562487178E-3</v>
      </c>
      <c r="G10" s="62">
        <v>3.8589329570115037E-2</v>
      </c>
      <c r="H10" s="105">
        <v>0.1074</v>
      </c>
      <c r="I10" s="61">
        <v>6.13E-2</v>
      </c>
      <c r="J10" s="61">
        <v>6.8999999999999999E-3</v>
      </c>
      <c r="K10" s="61">
        <v>3.9000000000000003E-3</v>
      </c>
      <c r="L10" s="62">
        <v>3.5299999999999998E-2</v>
      </c>
      <c r="M10" s="61">
        <f t="shared" si="1"/>
        <v>3.9903674304273273E-3</v>
      </c>
      <c r="N10" s="61">
        <f t="shared" si="0"/>
        <v>6.4084554572858832E-5</v>
      </c>
      <c r="O10" s="61">
        <f t="shared" si="0"/>
        <v>-1.051455957001169E-4</v>
      </c>
      <c r="P10" s="61">
        <f t="shared" si="0"/>
        <v>7.4143935624871758E-4</v>
      </c>
      <c r="Q10" s="62">
        <f t="shared" si="0"/>
        <v>3.2893295701150391E-3</v>
      </c>
    </row>
    <row r="11" spans="1:17" s="60" customFormat="1" ht="23" x14ac:dyDescent="0.35">
      <c r="A11" s="102"/>
      <c r="B11" s="78" t="s">
        <v>105</v>
      </c>
      <c r="C11" s="105">
        <v>7.6454918217495574E-2</v>
      </c>
      <c r="D11" s="61">
        <v>3.4463874401490222E-2</v>
      </c>
      <c r="E11" s="61">
        <v>1.0644399834761944E-2</v>
      </c>
      <c r="F11" s="61">
        <v>1.0831930517353843E-3</v>
      </c>
      <c r="G11" s="62">
        <v>3.0263890626301915E-2</v>
      </c>
      <c r="H11" s="105">
        <v>7.6999999999999999E-2</v>
      </c>
      <c r="I11" s="61">
        <v>3.5099999999999999E-2</v>
      </c>
      <c r="J11" s="61">
        <v>1.04E-2</v>
      </c>
      <c r="K11" s="61">
        <v>1.1000000000000001E-3</v>
      </c>
      <c r="L11" s="62">
        <v>3.04E-2</v>
      </c>
      <c r="M11" s="61">
        <f t="shared" si="1"/>
        <v>-5.4508178250442518E-4</v>
      </c>
      <c r="N11" s="61">
        <f t="shared" si="0"/>
        <v>-6.3612559850977773E-4</v>
      </c>
      <c r="O11" s="61">
        <f t="shared" si="0"/>
        <v>2.4439983476194464E-4</v>
      </c>
      <c r="P11" s="61">
        <f t="shared" si="0"/>
        <v>-1.6806948264615771E-5</v>
      </c>
      <c r="Q11" s="62">
        <f t="shared" si="0"/>
        <v>-1.3610937369808521E-4</v>
      </c>
    </row>
    <row r="12" spans="1:17" s="60" customFormat="1" ht="57.5" x14ac:dyDescent="0.35">
      <c r="A12" s="102"/>
      <c r="B12" s="78" t="s">
        <v>106</v>
      </c>
      <c r="C12" s="105">
        <v>0.13235313192728559</v>
      </c>
      <c r="D12" s="61">
        <v>8.3166010382560399E-2</v>
      </c>
      <c r="E12" s="61">
        <v>1.1216225515209222E-2</v>
      </c>
      <c r="F12" s="61">
        <v>3.8024978735163805E-3</v>
      </c>
      <c r="G12" s="62">
        <v>3.4168398155999584E-2</v>
      </c>
      <c r="H12" s="105">
        <v>0.1341</v>
      </c>
      <c r="I12" s="61">
        <v>8.4900000000000003E-2</v>
      </c>
      <c r="J12" s="61">
        <v>1.1299999999999999E-2</v>
      </c>
      <c r="K12" s="61">
        <v>3.7000000000000002E-3</v>
      </c>
      <c r="L12" s="62">
        <v>3.4099999999999998E-2</v>
      </c>
      <c r="M12" s="61">
        <f t="shared" si="1"/>
        <v>-1.7468680727144026E-3</v>
      </c>
      <c r="N12" s="61">
        <f t="shared" si="0"/>
        <v>-1.7339896174396047E-3</v>
      </c>
      <c r="O12" s="61">
        <f t="shared" si="0"/>
        <v>-8.3774484790776968E-5</v>
      </c>
      <c r="P12" s="61">
        <f t="shared" si="0"/>
        <v>1.0249787351638033E-4</v>
      </c>
      <c r="Q12" s="62">
        <f t="shared" si="0"/>
        <v>6.8398155999585541E-5</v>
      </c>
    </row>
    <row r="13" spans="1:17" s="60" customFormat="1" ht="81" thickBot="1" x14ac:dyDescent="0.4">
      <c r="A13" s="113"/>
      <c r="B13" s="81" t="s">
        <v>107</v>
      </c>
      <c r="C13" s="106">
        <v>0.32468332487283419</v>
      </c>
      <c r="D13" s="63">
        <v>0.19865039466084977</v>
      </c>
      <c r="E13" s="63">
        <v>2.8381328803283833E-2</v>
      </c>
      <c r="F13" s="63">
        <v>6.4156159195741802E-3</v>
      </c>
      <c r="G13" s="64">
        <v>9.1235325943935575E-2</v>
      </c>
      <c r="H13" s="106">
        <v>0.32780000000000004</v>
      </c>
      <c r="I13" s="63">
        <v>0.20329999999999998</v>
      </c>
      <c r="J13" s="63">
        <v>2.9399999999999999E-2</v>
      </c>
      <c r="K13" s="63">
        <v>5.8999999999999999E-3</v>
      </c>
      <c r="L13" s="64">
        <v>8.929999999999999E-2</v>
      </c>
      <c r="M13" s="63">
        <f t="shared" si="1"/>
        <v>-3.1166751271658466E-3</v>
      </c>
      <c r="N13" s="63">
        <f t="shared" si="0"/>
        <v>-4.649605339150209E-3</v>
      </c>
      <c r="O13" s="63">
        <f t="shared" si="0"/>
        <v>-1.0186711967161664E-3</v>
      </c>
      <c r="P13" s="63">
        <f t="shared" si="0"/>
        <v>5.1561591957418034E-4</v>
      </c>
      <c r="Q13" s="64">
        <f t="shared" si="0"/>
        <v>1.9353259439355841E-3</v>
      </c>
    </row>
    <row r="14" spans="1:17" s="60" customFormat="1" x14ac:dyDescent="0.3">
      <c r="A14" s="114" t="s">
        <v>108</v>
      </c>
      <c r="B14" s="115" t="s">
        <v>1</v>
      </c>
      <c r="C14" s="112">
        <v>0.12805839349301509</v>
      </c>
      <c r="D14" s="58">
        <v>6.8289528906656544E-2</v>
      </c>
      <c r="E14" s="58">
        <v>3.1348182920022012E-3</v>
      </c>
      <c r="F14" s="58">
        <v>1.0647697560716081E-2</v>
      </c>
      <c r="G14" s="59">
        <v>4.5986348733640256E-2</v>
      </c>
      <c r="H14" s="112">
        <v>0.11849999999999999</v>
      </c>
      <c r="I14" s="58">
        <v>6.7099999999999993E-2</v>
      </c>
      <c r="J14" s="58">
        <v>3.0999999999999999E-3</v>
      </c>
      <c r="K14" s="58">
        <v>9.300000000000001E-3</v>
      </c>
      <c r="L14" s="59">
        <v>3.9E-2</v>
      </c>
      <c r="M14" s="58">
        <f t="shared" si="1"/>
        <v>9.5583934930150993E-3</v>
      </c>
      <c r="N14" s="58">
        <f t="shared" si="0"/>
        <v>1.1895289066565506E-3</v>
      </c>
      <c r="O14" s="58">
        <f t="shared" si="0"/>
        <v>3.4818292002201327E-5</v>
      </c>
      <c r="P14" s="58">
        <f t="shared" si="0"/>
        <v>1.3476975607160796E-3</v>
      </c>
      <c r="Q14" s="59">
        <f t="shared" si="0"/>
        <v>6.986348733640256E-3</v>
      </c>
    </row>
    <row r="15" spans="1:17" s="60" customFormat="1" x14ac:dyDescent="0.3">
      <c r="A15" s="103"/>
      <c r="B15" s="78" t="s">
        <v>102</v>
      </c>
      <c r="C15" s="105">
        <v>7.4900150354318667E-3</v>
      </c>
      <c r="D15" s="61">
        <v>1.9575301263754538E-3</v>
      </c>
      <c r="E15" s="61">
        <v>1.3410752213488623E-4</v>
      </c>
      <c r="F15" s="61">
        <v>7.320951618183133E-4</v>
      </c>
      <c r="G15" s="62">
        <v>4.6662822251032137E-3</v>
      </c>
      <c r="H15" s="105">
        <v>7.3000000000000001E-3</v>
      </c>
      <c r="I15" s="61">
        <v>2E-3</v>
      </c>
      <c r="J15" s="61">
        <v>1E-4</v>
      </c>
      <c r="K15" s="61">
        <v>7.000000000000001E-4</v>
      </c>
      <c r="L15" s="62">
        <v>4.5000000000000005E-3</v>
      </c>
      <c r="M15" s="61">
        <f t="shared" si="1"/>
        <v>1.9001503543186662E-4</v>
      </c>
      <c r="N15" s="61">
        <f t="shared" si="0"/>
        <v>-4.2469873624546243E-5</v>
      </c>
      <c r="O15" s="61">
        <f t="shared" si="0"/>
        <v>3.4107522134886221E-5</v>
      </c>
      <c r="P15" s="61">
        <f t="shared" si="0"/>
        <v>3.2095161818313195E-5</v>
      </c>
      <c r="Q15" s="62">
        <f t="shared" si="0"/>
        <v>1.6628222510321321E-4</v>
      </c>
    </row>
    <row r="16" spans="1:17" s="60" customFormat="1" ht="23" x14ac:dyDescent="0.3">
      <c r="A16" s="103"/>
      <c r="B16" s="78" t="s">
        <v>103</v>
      </c>
      <c r="C16" s="105">
        <v>3.1294320062771115E-2</v>
      </c>
      <c r="D16" s="61">
        <v>1.358201411470678E-2</v>
      </c>
      <c r="E16" s="61">
        <v>6.1821369220213128E-4</v>
      </c>
      <c r="F16" s="61">
        <v>3.4087493945924767E-3</v>
      </c>
      <c r="G16" s="62">
        <v>1.3685342861269725E-2</v>
      </c>
      <c r="H16" s="105">
        <v>0.03</v>
      </c>
      <c r="I16" s="61">
        <v>1.34E-2</v>
      </c>
      <c r="J16" s="61">
        <v>5.9999999999999995E-4</v>
      </c>
      <c r="K16" s="61">
        <v>3.2000000000000002E-3</v>
      </c>
      <c r="L16" s="62">
        <v>1.2699999999999999E-2</v>
      </c>
      <c r="M16" s="61">
        <f t="shared" si="1"/>
        <v>1.2943200627711163E-3</v>
      </c>
      <c r="N16" s="61">
        <f t="shared" si="0"/>
        <v>1.8201411470677997E-4</v>
      </c>
      <c r="O16" s="61">
        <f t="shared" si="0"/>
        <v>1.8213692202131331E-5</v>
      </c>
      <c r="P16" s="61">
        <f t="shared" si="0"/>
        <v>2.0874939459247658E-4</v>
      </c>
      <c r="Q16" s="62">
        <f t="shared" si="0"/>
        <v>9.8534286126972584E-4</v>
      </c>
    </row>
    <row r="17" spans="1:17" s="60" customFormat="1" ht="23" x14ac:dyDescent="0.3">
      <c r="A17" s="103"/>
      <c r="B17" s="78" t="s">
        <v>104</v>
      </c>
      <c r="C17" s="105">
        <v>3.8401139342332316E-2</v>
      </c>
      <c r="D17" s="61">
        <v>1.9188368085135851E-2</v>
      </c>
      <c r="E17" s="61">
        <v>7.4726470120734141E-4</v>
      </c>
      <c r="F17" s="61">
        <v>3.310477161159208E-3</v>
      </c>
      <c r="G17" s="62">
        <v>1.5155029394829914E-2</v>
      </c>
      <c r="H17" s="105">
        <v>3.3599999999999998E-2</v>
      </c>
      <c r="I17" s="61">
        <v>1.8500000000000003E-2</v>
      </c>
      <c r="J17" s="61">
        <v>7.000000000000001E-4</v>
      </c>
      <c r="K17" s="61">
        <v>2.5999999999999999E-3</v>
      </c>
      <c r="L17" s="62">
        <v>1.18E-2</v>
      </c>
      <c r="M17" s="61">
        <f t="shared" si="1"/>
        <v>4.8011393423323181E-3</v>
      </c>
      <c r="N17" s="61">
        <f t="shared" si="0"/>
        <v>6.8836808513584799E-4</v>
      </c>
      <c r="O17" s="61">
        <f t="shared" si="0"/>
        <v>4.726470120734131E-5</v>
      </c>
      <c r="P17" s="61">
        <f t="shared" si="0"/>
        <v>7.104771611592081E-4</v>
      </c>
      <c r="Q17" s="62">
        <f t="shared" si="0"/>
        <v>3.3550293948299142E-3</v>
      </c>
    </row>
    <row r="18" spans="1:17" s="60" customFormat="1" ht="23" x14ac:dyDescent="0.3">
      <c r="A18" s="103"/>
      <c r="B18" s="78" t="s">
        <v>105</v>
      </c>
      <c r="C18" s="105">
        <v>6.2997558143855163E-3</v>
      </c>
      <c r="D18" s="61">
        <v>5.2592133516569644E-3</v>
      </c>
      <c r="E18" s="61">
        <v>3.0207169739890767E-4</v>
      </c>
      <c r="F18" s="61">
        <v>2.1589112579747257E-4</v>
      </c>
      <c r="G18" s="62">
        <v>5.2257963953217137E-4</v>
      </c>
      <c r="H18" s="105">
        <v>6.1999999999999998E-3</v>
      </c>
      <c r="I18" s="61">
        <v>5.1999999999999998E-3</v>
      </c>
      <c r="J18" s="61">
        <v>2.9999999999999997E-4</v>
      </c>
      <c r="K18" s="61">
        <v>2.0000000000000001E-4</v>
      </c>
      <c r="L18" s="62">
        <v>5.0000000000000001E-4</v>
      </c>
      <c r="M18" s="61">
        <f t="shared" si="1"/>
        <v>9.9755814385516471E-5</v>
      </c>
      <c r="N18" s="61">
        <f t="shared" si="0"/>
        <v>5.9213351656964633E-5</v>
      </c>
      <c r="O18" s="61">
        <f t="shared" si="0"/>
        <v>2.0716973989076942E-6</v>
      </c>
      <c r="P18" s="61">
        <f t="shared" si="0"/>
        <v>1.5891125797472564E-5</v>
      </c>
      <c r="Q18" s="62">
        <f t="shared" si="0"/>
        <v>2.2579639532171363E-5</v>
      </c>
    </row>
    <row r="19" spans="1:17" s="60" customFormat="1" ht="57.5" x14ac:dyDescent="0.3">
      <c r="A19" s="103"/>
      <c r="B19" s="78" t="s">
        <v>106</v>
      </c>
      <c r="C19" s="105">
        <v>1.9739967713064424E-2</v>
      </c>
      <c r="D19" s="61">
        <v>1.2765936865256457E-2</v>
      </c>
      <c r="E19" s="61">
        <v>5.6896765128702548E-4</v>
      </c>
      <c r="F19" s="61">
        <v>1.4732041079112666E-3</v>
      </c>
      <c r="G19" s="62">
        <v>4.9327384821974459E-3</v>
      </c>
      <c r="H19" s="105">
        <v>1.89E-2</v>
      </c>
      <c r="I19" s="61">
        <v>1.26E-2</v>
      </c>
      <c r="J19" s="61">
        <v>5.0000000000000001E-4</v>
      </c>
      <c r="K19" s="61">
        <v>1.2999999999999999E-3</v>
      </c>
      <c r="L19" s="62">
        <v>4.4000000000000003E-3</v>
      </c>
      <c r="M19" s="61">
        <f t="shared" si="1"/>
        <v>8.3996771306442397E-4</v>
      </c>
      <c r="N19" s="61">
        <f t="shared" si="0"/>
        <v>1.6593686525645697E-4</v>
      </c>
      <c r="O19" s="61">
        <f t="shared" si="0"/>
        <v>6.8967651287025469E-5</v>
      </c>
      <c r="P19" s="61">
        <f t="shared" si="0"/>
        <v>1.7320410791126666E-4</v>
      </c>
      <c r="Q19" s="62">
        <f t="shared" si="0"/>
        <v>5.3273848219744565E-4</v>
      </c>
    </row>
    <row r="20" spans="1:17" s="60" customFormat="1" ht="81" thickBot="1" x14ac:dyDescent="0.35">
      <c r="A20" s="104"/>
      <c r="B20" s="81" t="s">
        <v>107</v>
      </c>
      <c r="C20" s="106">
        <v>2.4832975676632906E-2</v>
      </c>
      <c r="D20" s="63">
        <v>1.553646636352504E-2</v>
      </c>
      <c r="E20" s="63">
        <v>7.6507242135967881E-4</v>
      </c>
      <c r="F20" s="63">
        <v>1.5072806094373443E-3</v>
      </c>
      <c r="G20" s="64">
        <v>7.0243761307077863E-3</v>
      </c>
      <c r="H20" s="106">
        <v>2.2499999999999999E-2</v>
      </c>
      <c r="I20" s="63">
        <v>1.54E-2</v>
      </c>
      <c r="J20" s="63">
        <v>8.0000000000000004E-4</v>
      </c>
      <c r="K20" s="63">
        <v>1.2999999999999999E-3</v>
      </c>
      <c r="L20" s="64">
        <v>5.0000000000000001E-3</v>
      </c>
      <c r="M20" s="63">
        <f t="shared" si="1"/>
        <v>2.332975676632907E-3</v>
      </c>
      <c r="N20" s="63">
        <f t="shared" si="0"/>
        <v>1.3646636352503995E-4</v>
      </c>
      <c r="O20" s="63">
        <f t="shared" si="0"/>
        <v>-3.4927578640321232E-5</v>
      </c>
      <c r="P20" s="63">
        <f t="shared" si="0"/>
        <v>2.0728060943734435E-4</v>
      </c>
      <c r="Q20" s="64">
        <f t="shared" si="0"/>
        <v>2.0243761307077862E-3</v>
      </c>
    </row>
    <row r="21" spans="1:17" s="60" customFormat="1" x14ac:dyDescent="0.3">
      <c r="A21" s="114" t="s">
        <v>109</v>
      </c>
      <c r="B21" s="115" t="s">
        <v>1</v>
      </c>
      <c r="C21" s="112">
        <v>0.15261282125072193</v>
      </c>
      <c r="D21" s="58">
        <v>0.112965141497726</v>
      </c>
      <c r="E21" s="58">
        <v>1.1606236571385105E-2</v>
      </c>
      <c r="F21" s="58">
        <v>5.2886730368472508E-3</v>
      </c>
      <c r="G21" s="59">
        <v>2.2755188477129942E-2</v>
      </c>
      <c r="H21" s="112">
        <v>0.1537</v>
      </c>
      <c r="I21" s="58">
        <v>0.1153</v>
      </c>
      <c r="J21" s="58">
        <v>1.1899999999999999E-2</v>
      </c>
      <c r="K21" s="58">
        <v>5.1000000000000004E-3</v>
      </c>
      <c r="L21" s="59">
        <v>2.1400000000000002E-2</v>
      </c>
      <c r="M21" s="58">
        <f t="shared" si="1"/>
        <v>-1.0871787492780782E-3</v>
      </c>
      <c r="N21" s="58">
        <f t="shared" si="0"/>
        <v>-2.3348585022739954E-3</v>
      </c>
      <c r="O21" s="58">
        <f t="shared" si="0"/>
        <v>-2.9376342861489428E-4</v>
      </c>
      <c r="P21" s="58">
        <f t="shared" si="0"/>
        <v>1.8867303684725039E-4</v>
      </c>
      <c r="Q21" s="59">
        <f t="shared" si="0"/>
        <v>1.35518847712994E-3</v>
      </c>
    </row>
    <row r="22" spans="1:17" s="60" customFormat="1" x14ac:dyDescent="0.3">
      <c r="A22" s="103"/>
      <c r="B22" s="78" t="s">
        <v>102</v>
      </c>
      <c r="C22" s="105">
        <v>8.2605836667151069E-3</v>
      </c>
      <c r="D22" s="61">
        <v>2.8795743031520323E-3</v>
      </c>
      <c r="E22" s="61">
        <v>4.713549630445837E-4</v>
      </c>
      <c r="F22" s="61">
        <v>5.7006689327173765E-4</v>
      </c>
      <c r="G22" s="62">
        <v>4.33936765884981E-3</v>
      </c>
      <c r="H22" s="105">
        <v>8.0000000000000002E-3</v>
      </c>
      <c r="I22" s="61">
        <v>2.8999999999999998E-3</v>
      </c>
      <c r="J22" s="61">
        <v>5.0000000000000001E-4</v>
      </c>
      <c r="K22" s="61">
        <v>5.9999999999999995E-4</v>
      </c>
      <c r="L22" s="62">
        <v>4.0000000000000001E-3</v>
      </c>
      <c r="M22" s="61">
        <f t="shared" si="1"/>
        <v>2.6058366671510673E-4</v>
      </c>
      <c r="N22" s="61">
        <f t="shared" si="0"/>
        <v>-2.0425696847967481E-5</v>
      </c>
      <c r="O22" s="61">
        <f t="shared" si="0"/>
        <v>-2.8645036955416315E-5</v>
      </c>
      <c r="P22" s="61">
        <f t="shared" si="0"/>
        <v>-2.9933106728262295E-5</v>
      </c>
      <c r="Q22" s="62">
        <f t="shared" si="0"/>
        <v>3.3936765884980992E-4</v>
      </c>
    </row>
    <row r="23" spans="1:17" s="60" customFormat="1" ht="23" x14ac:dyDescent="0.3">
      <c r="A23" s="103"/>
      <c r="B23" s="78" t="s">
        <v>103</v>
      </c>
      <c r="C23" s="105">
        <v>2.5858788296766317E-2</v>
      </c>
      <c r="D23" s="61">
        <v>1.6567995041978954E-2</v>
      </c>
      <c r="E23" s="61">
        <v>1.8302379045457833E-3</v>
      </c>
      <c r="F23" s="61">
        <v>1.3542661251654084E-3</v>
      </c>
      <c r="G23" s="62">
        <v>6.1062892250761721E-3</v>
      </c>
      <c r="H23" s="105">
        <v>2.6099999999999998E-2</v>
      </c>
      <c r="I23" s="61">
        <v>1.6799999999999999E-2</v>
      </c>
      <c r="J23" s="61">
        <v>1.9E-3</v>
      </c>
      <c r="K23" s="61">
        <v>1.2999999999999999E-3</v>
      </c>
      <c r="L23" s="62">
        <v>6.0999999999999995E-3</v>
      </c>
      <c r="M23" s="61">
        <f t="shared" si="1"/>
        <v>-2.4121170323368121E-4</v>
      </c>
      <c r="N23" s="61">
        <f t="shared" si="1"/>
        <v>-2.3200495802104537E-4</v>
      </c>
      <c r="O23" s="61">
        <f t="shared" si="1"/>
        <v>-6.9762095454216702E-5</v>
      </c>
      <c r="P23" s="61">
        <f t="shared" si="1"/>
        <v>5.42661251654085E-5</v>
      </c>
      <c r="Q23" s="62">
        <f t="shared" si="1"/>
        <v>6.2892250761725776E-6</v>
      </c>
    </row>
    <row r="24" spans="1:17" s="60" customFormat="1" ht="23" x14ac:dyDescent="0.3">
      <c r="A24" s="103"/>
      <c r="B24" s="78" t="s">
        <v>104</v>
      </c>
      <c r="C24" s="105">
        <v>1.3703810126612891E-2</v>
      </c>
      <c r="D24" s="61">
        <v>1.0441040067590191E-2</v>
      </c>
      <c r="E24" s="61">
        <v>9.9767202532477658E-4</v>
      </c>
      <c r="F24" s="61">
        <v>4.4717163938091573E-4</v>
      </c>
      <c r="G24" s="62">
        <v>1.8183660911108917E-3</v>
      </c>
      <c r="H24" s="105">
        <v>1.3600000000000001E-2</v>
      </c>
      <c r="I24" s="61">
        <v>1.04E-2</v>
      </c>
      <c r="J24" s="61">
        <v>1.1000000000000001E-3</v>
      </c>
      <c r="K24" s="61">
        <v>5.0000000000000001E-4</v>
      </c>
      <c r="L24" s="62">
        <v>1.7000000000000001E-3</v>
      </c>
      <c r="M24" s="61">
        <f t="shared" si="1"/>
        <v>1.0381012661288963E-4</v>
      </c>
      <c r="N24" s="61">
        <f t="shared" si="1"/>
        <v>4.1040067590191256E-5</v>
      </c>
      <c r="O24" s="61">
        <f t="shared" si="1"/>
        <v>-1.0232797467522349E-4</v>
      </c>
      <c r="P24" s="61">
        <f t="shared" si="1"/>
        <v>-5.282836061908428E-5</v>
      </c>
      <c r="Q24" s="62">
        <f t="shared" si="1"/>
        <v>1.1836609111089158E-4</v>
      </c>
    </row>
    <row r="25" spans="1:17" s="60" customFormat="1" ht="23" x14ac:dyDescent="0.3">
      <c r="A25" s="103"/>
      <c r="B25" s="78" t="s">
        <v>105</v>
      </c>
      <c r="C25" s="105">
        <v>9.733348077832488E-3</v>
      </c>
      <c r="D25" s="61">
        <v>7.237848924138892E-3</v>
      </c>
      <c r="E25" s="61">
        <v>1.6473240382896763E-3</v>
      </c>
      <c r="F25" s="61">
        <v>1.8489250182858905E-4</v>
      </c>
      <c r="G25" s="62">
        <v>6.6328261357533069E-4</v>
      </c>
      <c r="H25" s="105">
        <v>0.01</v>
      </c>
      <c r="I25" s="61">
        <v>7.4999999999999997E-3</v>
      </c>
      <c r="J25" s="61">
        <v>1.7000000000000001E-3</v>
      </c>
      <c r="K25" s="61">
        <v>2.0000000000000001E-4</v>
      </c>
      <c r="L25" s="62">
        <v>5.9999999999999995E-4</v>
      </c>
      <c r="M25" s="61">
        <f t="shared" si="1"/>
        <v>-2.6665192216751218E-4</v>
      </c>
      <c r="N25" s="61">
        <f t="shared" si="1"/>
        <v>-2.6215107586110772E-4</v>
      </c>
      <c r="O25" s="61">
        <f t="shared" si="1"/>
        <v>-5.2675961710323864E-5</v>
      </c>
      <c r="P25" s="61">
        <f t="shared" si="1"/>
        <v>-1.5107498171410959E-5</v>
      </c>
      <c r="Q25" s="62">
        <f t="shared" si="1"/>
        <v>6.3282613575330743E-5</v>
      </c>
    </row>
    <row r="26" spans="1:17" s="60" customFormat="1" ht="57.5" x14ac:dyDescent="0.3">
      <c r="A26" s="103"/>
      <c r="B26" s="78" t="s">
        <v>106</v>
      </c>
      <c r="C26" s="105">
        <v>2.7423889034599521E-2</v>
      </c>
      <c r="D26" s="61">
        <v>2.0807331680219955E-2</v>
      </c>
      <c r="E26" s="61">
        <v>2.3086280162925251E-3</v>
      </c>
      <c r="F26" s="61">
        <v>8.9830054990679522E-4</v>
      </c>
      <c r="G26" s="62">
        <v>3.4096287881802468E-3</v>
      </c>
      <c r="H26" s="105">
        <v>2.7900000000000001E-2</v>
      </c>
      <c r="I26" s="61">
        <v>2.1299999999999999E-2</v>
      </c>
      <c r="J26" s="61">
        <v>2.2000000000000001E-3</v>
      </c>
      <c r="K26" s="61">
        <v>8.9999999999999998E-4</v>
      </c>
      <c r="L26" s="62">
        <v>3.4000000000000002E-3</v>
      </c>
      <c r="M26" s="61">
        <f t="shared" si="1"/>
        <v>-4.7611096540048012E-4</v>
      </c>
      <c r="N26" s="61">
        <f t="shared" si="1"/>
        <v>-4.9266831978004438E-4</v>
      </c>
      <c r="O26" s="61">
        <f t="shared" si="1"/>
        <v>1.0862801629252499E-4</v>
      </c>
      <c r="P26" s="61">
        <f t="shared" si="1"/>
        <v>-1.6994500932047572E-6</v>
      </c>
      <c r="Q26" s="62">
        <f t="shared" si="1"/>
        <v>9.6287881802465704E-6</v>
      </c>
    </row>
    <row r="27" spans="1:17" s="60" customFormat="1" ht="81" thickBot="1" x14ac:dyDescent="0.35">
      <c r="A27" s="104"/>
      <c r="B27" s="81" t="s">
        <v>107</v>
      </c>
      <c r="C27" s="106">
        <v>6.7633281441783377E-2</v>
      </c>
      <c r="D27" s="63">
        <v>5.5031131632249035E-2</v>
      </c>
      <c r="E27" s="63">
        <v>4.3503600786969319E-3</v>
      </c>
      <c r="F27" s="63">
        <v>1.834634872484632E-3</v>
      </c>
      <c r="G27" s="64">
        <v>6.4171548583527773E-3</v>
      </c>
      <c r="H27" s="106">
        <v>6.8099999999999994E-2</v>
      </c>
      <c r="I27" s="63">
        <v>5.6399999999999999E-2</v>
      </c>
      <c r="J27" s="63">
        <v>4.5000000000000005E-3</v>
      </c>
      <c r="K27" s="63">
        <v>1.6000000000000001E-3</v>
      </c>
      <c r="L27" s="64">
        <v>5.6000000000000008E-3</v>
      </c>
      <c r="M27" s="63">
        <f t="shared" si="1"/>
        <v>-4.6671855821661667E-4</v>
      </c>
      <c r="N27" s="63">
        <f t="shared" si="1"/>
        <v>-1.3688683677509639E-3</v>
      </c>
      <c r="O27" s="63">
        <f t="shared" si="1"/>
        <v>-1.4963992130306858E-4</v>
      </c>
      <c r="P27" s="63">
        <f t="shared" si="1"/>
        <v>2.3463487248463191E-4</v>
      </c>
      <c r="Q27" s="64">
        <f t="shared" si="1"/>
        <v>8.171548583527765E-4</v>
      </c>
    </row>
    <row r="28" spans="1:17" s="60" customFormat="1" x14ac:dyDescent="0.3">
      <c r="A28" s="114" t="s">
        <v>110</v>
      </c>
      <c r="B28" s="115" t="s">
        <v>1</v>
      </c>
      <c r="C28" s="112">
        <v>0.22199477684178545</v>
      </c>
      <c r="D28" s="58">
        <v>0.15903855019655547</v>
      </c>
      <c r="E28" s="58">
        <v>2.4787247210068881E-2</v>
      </c>
      <c r="F28" s="58">
        <v>5.0442016194472616E-3</v>
      </c>
      <c r="G28" s="59">
        <v>3.3124777815713838E-2</v>
      </c>
      <c r="H28" s="112">
        <v>0.2261</v>
      </c>
      <c r="I28" s="58">
        <v>0.16250000000000001</v>
      </c>
      <c r="J28" s="58">
        <v>2.5399999999999999E-2</v>
      </c>
      <c r="K28" s="58">
        <v>5.1000000000000004E-3</v>
      </c>
      <c r="L28" s="59">
        <v>3.3000000000000002E-2</v>
      </c>
      <c r="M28" s="58">
        <f t="shared" si="1"/>
        <v>-4.1052231582145438E-3</v>
      </c>
      <c r="N28" s="58">
        <f t="shared" si="1"/>
        <v>-3.4614498034445385E-3</v>
      </c>
      <c r="O28" s="58">
        <f t="shared" si="1"/>
        <v>-6.1275278993111817E-4</v>
      </c>
      <c r="P28" s="58">
        <f t="shared" si="1"/>
        <v>-5.5798380552738759E-5</v>
      </c>
      <c r="Q28" s="59">
        <f t="shared" si="1"/>
        <v>1.2477781571383628E-4</v>
      </c>
    </row>
    <row r="29" spans="1:17" s="60" customFormat="1" x14ac:dyDescent="0.3">
      <c r="A29" s="103"/>
      <c r="B29" s="78" t="s">
        <v>102</v>
      </c>
      <c r="C29" s="105">
        <v>1.6509075671598379E-2</v>
      </c>
      <c r="D29" s="61">
        <v>6.5319157215567285E-3</v>
      </c>
      <c r="E29" s="61">
        <v>1.2740214602814191E-3</v>
      </c>
      <c r="F29" s="61">
        <v>7.0571335418522093E-4</v>
      </c>
      <c r="G29" s="62">
        <v>7.9974251355750103E-3</v>
      </c>
      <c r="H29" s="105">
        <v>1.6899999999999998E-2</v>
      </c>
      <c r="I29" s="61">
        <v>6.8999999999999999E-3</v>
      </c>
      <c r="J29" s="61">
        <v>1.4000000000000002E-3</v>
      </c>
      <c r="K29" s="61">
        <v>7.000000000000001E-4</v>
      </c>
      <c r="L29" s="62">
        <v>7.8000000000000005E-3</v>
      </c>
      <c r="M29" s="61">
        <f t="shared" si="1"/>
        <v>-3.9092432840161923E-4</v>
      </c>
      <c r="N29" s="61">
        <f t="shared" si="1"/>
        <v>-3.6808427844327134E-4</v>
      </c>
      <c r="O29" s="61">
        <f t="shared" si="1"/>
        <v>-1.2597853971858114E-4</v>
      </c>
      <c r="P29" s="61">
        <f t="shared" si="1"/>
        <v>5.7133541852208295E-6</v>
      </c>
      <c r="Q29" s="62">
        <f t="shared" si="1"/>
        <v>1.9742513557500976E-4</v>
      </c>
    </row>
    <row r="30" spans="1:17" s="60" customFormat="1" ht="23" x14ac:dyDescent="0.3">
      <c r="A30" s="103"/>
      <c r="B30" s="78" t="s">
        <v>103</v>
      </c>
      <c r="C30" s="105">
        <v>4.170699968715573E-2</v>
      </c>
      <c r="D30" s="61">
        <v>2.7142043389719317E-2</v>
      </c>
      <c r="E30" s="61">
        <v>3.9271519145827423E-3</v>
      </c>
      <c r="F30" s="61">
        <v>1.3340400726467043E-3</v>
      </c>
      <c r="G30" s="62">
        <v>9.3037643102069668E-3</v>
      </c>
      <c r="H30" s="105">
        <v>4.1599999999999998E-2</v>
      </c>
      <c r="I30" s="61">
        <v>2.69E-2</v>
      </c>
      <c r="J30" s="61">
        <v>4.0999999999999995E-3</v>
      </c>
      <c r="K30" s="61">
        <v>1.5E-3</v>
      </c>
      <c r="L30" s="62">
        <v>9.1999999999999998E-3</v>
      </c>
      <c r="M30" s="61">
        <f t="shared" si="1"/>
        <v>1.069996871557316E-4</v>
      </c>
      <c r="N30" s="61">
        <f t="shared" si="1"/>
        <v>2.4204338971931666E-4</v>
      </c>
      <c r="O30" s="61">
        <f t="shared" si="1"/>
        <v>-1.7284808541725722E-4</v>
      </c>
      <c r="P30" s="61">
        <f t="shared" si="1"/>
        <v>-1.6595992735329575E-4</v>
      </c>
      <c r="Q30" s="62">
        <f t="shared" si="1"/>
        <v>1.03764310206967E-4</v>
      </c>
    </row>
    <row r="31" spans="1:17" s="60" customFormat="1" ht="23" x14ac:dyDescent="0.3">
      <c r="A31" s="103"/>
      <c r="B31" s="78" t="s">
        <v>104</v>
      </c>
      <c r="C31" s="105">
        <v>2.0431610769845329E-2</v>
      </c>
      <c r="D31" s="61">
        <v>1.5251982537881528E-2</v>
      </c>
      <c r="E31" s="61">
        <v>1.9628064879020726E-3</v>
      </c>
      <c r="F31" s="61">
        <v>4.2342801251113259E-4</v>
      </c>
      <c r="G31" s="62">
        <v>2.7916349443750581E-3</v>
      </c>
      <c r="H31" s="105">
        <v>2.0799999999999999E-2</v>
      </c>
      <c r="I31" s="61">
        <v>1.5700000000000002E-2</v>
      </c>
      <c r="J31" s="61">
        <v>2E-3</v>
      </c>
      <c r="K31" s="61">
        <v>4.0000000000000002E-4</v>
      </c>
      <c r="L31" s="62">
        <v>2.7000000000000001E-3</v>
      </c>
      <c r="M31" s="61">
        <f t="shared" si="1"/>
        <v>-3.6838923015466984E-4</v>
      </c>
      <c r="N31" s="61">
        <f t="shared" si="1"/>
        <v>-4.480174621184739E-4</v>
      </c>
      <c r="O31" s="61">
        <f t="shared" si="1"/>
        <v>-3.7193512097927466E-5</v>
      </c>
      <c r="P31" s="61">
        <f t="shared" si="1"/>
        <v>2.3428012511132572E-5</v>
      </c>
      <c r="Q31" s="62">
        <f t="shared" si="1"/>
        <v>9.1634944375057915E-5</v>
      </c>
    </row>
    <row r="32" spans="1:17" s="60" customFormat="1" ht="23" x14ac:dyDescent="0.3">
      <c r="A32" s="103"/>
      <c r="B32" s="78" t="s">
        <v>105</v>
      </c>
      <c r="C32" s="105">
        <v>1.2622375862053045E-2</v>
      </c>
      <c r="D32" s="61">
        <v>8.1926505120598937E-3</v>
      </c>
      <c r="E32" s="61">
        <v>3.0158803092563431E-3</v>
      </c>
      <c r="F32" s="61">
        <v>2.0116128320232934E-4</v>
      </c>
      <c r="G32" s="62">
        <v>1.2118043639467097E-3</v>
      </c>
      <c r="H32" s="105">
        <v>1.26E-2</v>
      </c>
      <c r="I32" s="61">
        <v>8.3000000000000001E-3</v>
      </c>
      <c r="J32" s="61">
        <v>3.0000000000000001E-3</v>
      </c>
      <c r="K32" s="61">
        <v>2.0000000000000001E-4</v>
      </c>
      <c r="L32" s="62">
        <v>1.1999999999999999E-3</v>
      </c>
      <c r="M32" s="61">
        <f t="shared" si="1"/>
        <v>2.2375862053045092E-5</v>
      </c>
      <c r="N32" s="61">
        <f t="shared" si="1"/>
        <v>-1.0734948794010636E-4</v>
      </c>
      <c r="O32" s="61">
        <f t="shared" si="1"/>
        <v>1.5880309256342991E-5</v>
      </c>
      <c r="P32" s="61">
        <f t="shared" si="1"/>
        <v>1.161283202329329E-6</v>
      </c>
      <c r="Q32" s="62">
        <f t="shared" si="1"/>
        <v>1.1804363946709816E-5</v>
      </c>
    </row>
    <row r="33" spans="1:17" s="60" customFormat="1" ht="57.5" x14ac:dyDescent="0.3">
      <c r="A33" s="103"/>
      <c r="B33" s="78" t="s">
        <v>106</v>
      </c>
      <c r="C33" s="105">
        <v>3.6993010359916007E-2</v>
      </c>
      <c r="D33" s="61">
        <v>2.7327155739944847E-2</v>
      </c>
      <c r="E33" s="61">
        <v>4.2191105857222978E-3</v>
      </c>
      <c r="F33" s="61">
        <v>7.6771060212298798E-4</v>
      </c>
      <c r="G33" s="62">
        <v>4.679033432125875E-3</v>
      </c>
      <c r="H33" s="105">
        <v>3.7999999999999999E-2</v>
      </c>
      <c r="I33" s="61">
        <v>2.81E-2</v>
      </c>
      <c r="J33" s="61">
        <v>4.3E-3</v>
      </c>
      <c r="K33" s="61">
        <v>8.0000000000000004E-4</v>
      </c>
      <c r="L33" s="62">
        <v>4.7999999999999996E-3</v>
      </c>
      <c r="M33" s="61">
        <f t="shared" si="1"/>
        <v>-1.0069896400839926E-3</v>
      </c>
      <c r="N33" s="61">
        <f t="shared" si="1"/>
        <v>-7.7284426005515272E-4</v>
      </c>
      <c r="O33" s="61">
        <f t="shared" si="1"/>
        <v>-8.0889414277702208E-5</v>
      </c>
      <c r="P33" s="61">
        <f t="shared" si="1"/>
        <v>-3.228939787701206E-5</v>
      </c>
      <c r="Q33" s="62">
        <f t="shared" si="1"/>
        <v>-1.2096656787412459E-4</v>
      </c>
    </row>
    <row r="34" spans="1:17" s="60" customFormat="1" ht="81" thickBot="1" x14ac:dyDescent="0.35">
      <c r="A34" s="104"/>
      <c r="B34" s="81" t="s">
        <v>107</v>
      </c>
      <c r="C34" s="106">
        <v>9.3732364036407778E-2</v>
      </c>
      <c r="D34" s="63">
        <v>7.4592582446996195E-2</v>
      </c>
      <c r="E34" s="63">
        <v>1.0388056603927064E-2</v>
      </c>
      <c r="F34" s="63">
        <v>1.6110490527941742E-3</v>
      </c>
      <c r="G34" s="64">
        <v>7.1391369939117384E-3</v>
      </c>
      <c r="H34" s="106">
        <v>9.6199999999999994E-2</v>
      </c>
      <c r="I34" s="63">
        <v>7.6600000000000001E-2</v>
      </c>
      <c r="J34" s="63">
        <v>1.0700000000000001E-2</v>
      </c>
      <c r="K34" s="63">
        <v>1.6000000000000001E-3</v>
      </c>
      <c r="L34" s="64">
        <v>7.3000000000000001E-3</v>
      </c>
      <c r="M34" s="63">
        <f t="shared" si="1"/>
        <v>-2.4676359635922157E-3</v>
      </c>
      <c r="N34" s="63">
        <f t="shared" si="1"/>
        <v>-2.0074175530038069E-3</v>
      </c>
      <c r="O34" s="63">
        <f t="shared" si="1"/>
        <v>-3.1194339607293689E-4</v>
      </c>
      <c r="P34" s="63">
        <f t="shared" si="1"/>
        <v>1.1049052794174152E-5</v>
      </c>
      <c r="Q34" s="64">
        <f t="shared" si="1"/>
        <v>-1.6086300608826164E-4</v>
      </c>
    </row>
    <row r="35" spans="1:17" s="60" customFormat="1" x14ac:dyDescent="0.3">
      <c r="A35" s="114" t="s">
        <v>111</v>
      </c>
      <c r="B35" s="115" t="s">
        <v>1</v>
      </c>
      <c r="C35" s="112">
        <v>0.25756514822508697</v>
      </c>
      <c r="D35" s="58">
        <v>0.14917505186773306</v>
      </c>
      <c r="E35" s="58">
        <v>2.8491692698548933E-2</v>
      </c>
      <c r="F35" s="58">
        <v>4.9076757649460087E-3</v>
      </c>
      <c r="G35" s="59">
        <v>7.4991607287446721E-2</v>
      </c>
      <c r="H35" s="112">
        <v>0.24690000000000001</v>
      </c>
      <c r="I35" s="58">
        <v>0.1469</v>
      </c>
      <c r="J35" s="58">
        <v>2.7699999999999999E-2</v>
      </c>
      <c r="K35" s="58">
        <v>4.6999999999999993E-3</v>
      </c>
      <c r="L35" s="59">
        <v>6.7599999999999993E-2</v>
      </c>
      <c r="M35" s="58">
        <f t="shared" si="1"/>
        <v>1.0665148225086962E-2</v>
      </c>
      <c r="N35" s="58">
        <f t="shared" si="1"/>
        <v>2.2750518677330522E-3</v>
      </c>
      <c r="O35" s="58">
        <f t="shared" si="1"/>
        <v>7.9169269854893407E-4</v>
      </c>
      <c r="P35" s="58">
        <f t="shared" si="1"/>
        <v>2.0767576494600936E-4</v>
      </c>
      <c r="Q35" s="59">
        <f t="shared" si="1"/>
        <v>7.3916072874467276E-3</v>
      </c>
    </row>
    <row r="36" spans="1:17" s="60" customFormat="1" x14ac:dyDescent="0.3">
      <c r="A36" s="103"/>
      <c r="B36" s="78" t="s">
        <v>102</v>
      </c>
      <c r="C36" s="105">
        <v>4.6021304628754103E-2</v>
      </c>
      <c r="D36" s="61">
        <v>2.0039401229700025E-2</v>
      </c>
      <c r="E36" s="61">
        <v>3.1598810092536389E-3</v>
      </c>
      <c r="F36" s="61">
        <v>1.1546437807416761E-3</v>
      </c>
      <c r="G36" s="62">
        <v>2.166671906386794E-2</v>
      </c>
      <c r="H36" s="105">
        <v>4.2800000000000005E-2</v>
      </c>
      <c r="I36" s="61">
        <v>1.9199999999999998E-2</v>
      </c>
      <c r="J36" s="61">
        <v>2.8999999999999998E-3</v>
      </c>
      <c r="K36" s="61">
        <v>1.1999999999999999E-3</v>
      </c>
      <c r="L36" s="62">
        <v>1.95E-2</v>
      </c>
      <c r="M36" s="61">
        <f t="shared" si="1"/>
        <v>3.2213046287540986E-3</v>
      </c>
      <c r="N36" s="61">
        <f t="shared" si="1"/>
        <v>8.394012297000264E-4</v>
      </c>
      <c r="O36" s="61">
        <f t="shared" si="1"/>
        <v>2.5988100925363909E-4</v>
      </c>
      <c r="P36" s="61">
        <f t="shared" si="1"/>
        <v>-4.5356219258323822E-5</v>
      </c>
      <c r="Q36" s="62">
        <f t="shared" si="1"/>
        <v>2.1667190638679397E-3</v>
      </c>
    </row>
    <row r="37" spans="1:17" s="60" customFormat="1" ht="23" x14ac:dyDescent="0.3">
      <c r="A37" s="103"/>
      <c r="B37" s="78" t="s">
        <v>103</v>
      </c>
      <c r="C37" s="105">
        <v>5.4635844214546536E-2</v>
      </c>
      <c r="D37" s="61">
        <v>3.272861100442357E-2</v>
      </c>
      <c r="E37" s="61">
        <v>5.0659666107445624E-3</v>
      </c>
      <c r="F37" s="61">
        <v>1.0825335065445571E-3</v>
      </c>
      <c r="G37" s="62">
        <v>1.5758733092833845E-2</v>
      </c>
      <c r="H37" s="105">
        <v>5.3200000000000004E-2</v>
      </c>
      <c r="I37" s="61">
        <v>3.2300000000000002E-2</v>
      </c>
      <c r="J37" s="61">
        <v>5.0000000000000001E-3</v>
      </c>
      <c r="K37" s="61">
        <v>1.1000000000000001E-3</v>
      </c>
      <c r="L37" s="62">
        <v>1.4800000000000001E-2</v>
      </c>
      <c r="M37" s="61">
        <f t="shared" si="1"/>
        <v>1.4358442145465319E-3</v>
      </c>
      <c r="N37" s="61">
        <f t="shared" si="1"/>
        <v>4.2861100442356803E-4</v>
      </c>
      <c r="O37" s="61">
        <f t="shared" si="1"/>
        <v>6.596661074456233E-5</v>
      </c>
      <c r="P37" s="61">
        <f t="shared" si="1"/>
        <v>-1.7466493455443009E-5</v>
      </c>
      <c r="Q37" s="62">
        <f t="shared" si="1"/>
        <v>9.5873309283384459E-4</v>
      </c>
    </row>
    <row r="38" spans="1:17" s="60" customFormat="1" ht="23" x14ac:dyDescent="0.3">
      <c r="A38" s="103"/>
      <c r="B38" s="78" t="s">
        <v>104</v>
      </c>
      <c r="C38" s="105">
        <v>2.4603453950225004E-2</v>
      </c>
      <c r="D38" s="61">
        <v>1.5186467715592681E-2</v>
      </c>
      <c r="E38" s="61">
        <v>2.4557065938470152E-3</v>
      </c>
      <c r="F38" s="61">
        <v>4.1419437983955022E-4</v>
      </c>
      <c r="G38" s="62">
        <v>6.5466455641518722E-3</v>
      </c>
      <c r="H38" s="105">
        <v>2.3700000000000002E-2</v>
      </c>
      <c r="I38" s="61">
        <v>1.4800000000000001E-2</v>
      </c>
      <c r="J38" s="61">
        <v>2.3999999999999998E-3</v>
      </c>
      <c r="K38" s="61">
        <v>4.0000000000000002E-4</v>
      </c>
      <c r="L38" s="62">
        <v>6.0999999999999995E-3</v>
      </c>
      <c r="M38" s="61">
        <f t="shared" si="1"/>
        <v>9.0345395022500136E-4</v>
      </c>
      <c r="N38" s="61">
        <f t="shared" si="1"/>
        <v>3.8646771559268031E-4</v>
      </c>
      <c r="O38" s="61">
        <f t="shared" si="1"/>
        <v>5.5706593847015384E-5</v>
      </c>
      <c r="P38" s="61">
        <f t="shared" si="1"/>
        <v>1.4194379839550201E-5</v>
      </c>
      <c r="Q38" s="62">
        <f t="shared" si="1"/>
        <v>4.4664556415187264E-4</v>
      </c>
    </row>
    <row r="39" spans="1:17" s="60" customFormat="1" ht="23" x14ac:dyDescent="0.3">
      <c r="A39" s="103"/>
      <c r="B39" s="78" t="s">
        <v>105</v>
      </c>
      <c r="C39" s="105">
        <v>2.1552178049060927E-2</v>
      </c>
      <c r="D39" s="61">
        <v>1.1825645271533656E-2</v>
      </c>
      <c r="E39" s="61">
        <v>4.4690782130458479E-3</v>
      </c>
      <c r="F39" s="61">
        <v>3.981454468627524E-4</v>
      </c>
      <c r="G39" s="62">
        <v>4.858429724030903E-3</v>
      </c>
      <c r="H39" s="105">
        <v>1.9900000000000001E-2</v>
      </c>
      <c r="I39" s="61">
        <v>1.1299999999999999E-2</v>
      </c>
      <c r="J39" s="61">
        <v>4.0000000000000001E-3</v>
      </c>
      <c r="K39" s="61">
        <v>4.0000000000000002E-4</v>
      </c>
      <c r="L39" s="62">
        <v>4.1999999999999997E-3</v>
      </c>
      <c r="M39" s="61">
        <f t="shared" si="1"/>
        <v>1.6521780490609261E-3</v>
      </c>
      <c r="N39" s="61">
        <f t="shared" si="1"/>
        <v>5.256452715336566E-4</v>
      </c>
      <c r="O39" s="61">
        <f t="shared" si="1"/>
        <v>4.6907821304584783E-4</v>
      </c>
      <c r="P39" s="61">
        <f t="shared" si="1"/>
        <v>-1.8545531372476205E-6</v>
      </c>
      <c r="Q39" s="62">
        <f t="shared" si="1"/>
        <v>6.5842972403090325E-4</v>
      </c>
    </row>
    <row r="40" spans="1:17" s="60" customFormat="1" ht="57.5" x14ac:dyDescent="0.3">
      <c r="A40" s="103"/>
      <c r="B40" s="78" t="s">
        <v>106</v>
      </c>
      <c r="C40" s="105">
        <v>3.2136998968251472E-2</v>
      </c>
      <c r="D40" s="61">
        <v>2.0641785837322298E-2</v>
      </c>
      <c r="E40" s="61">
        <v>3.4557969515381583E-3</v>
      </c>
      <c r="F40" s="61">
        <v>6.0040597204979388E-4</v>
      </c>
      <c r="G40" s="62">
        <v>7.4390102073412217E-3</v>
      </c>
      <c r="H40" s="105">
        <v>3.15E-2</v>
      </c>
      <c r="I40" s="61">
        <v>2.07E-2</v>
      </c>
      <c r="J40" s="61">
        <v>3.4000000000000002E-3</v>
      </c>
      <c r="K40" s="61">
        <v>5.9999999999999995E-4</v>
      </c>
      <c r="L40" s="62">
        <v>6.7000000000000002E-3</v>
      </c>
      <c r="M40" s="61">
        <f t="shared" si="1"/>
        <v>6.3699896825147179E-4</v>
      </c>
      <c r="N40" s="61">
        <f t="shared" si="1"/>
        <v>-5.8214162677702047E-5</v>
      </c>
      <c r="O40" s="61">
        <f t="shared" si="1"/>
        <v>5.5796951538158047E-5</v>
      </c>
      <c r="P40" s="61">
        <f t="shared" si="1"/>
        <v>4.0597204979393557E-7</v>
      </c>
      <c r="Q40" s="62">
        <f t="shared" si="1"/>
        <v>7.3901020734122146E-4</v>
      </c>
    </row>
    <row r="41" spans="1:17" s="60" customFormat="1" ht="81" thickBot="1" x14ac:dyDescent="0.35">
      <c r="A41" s="104"/>
      <c r="B41" s="81" t="s">
        <v>107</v>
      </c>
      <c r="C41" s="106">
        <v>7.8615368414248904E-2</v>
      </c>
      <c r="D41" s="63">
        <v>4.8752701112366931E-2</v>
      </c>
      <c r="E41" s="63">
        <v>9.8848236233258276E-3</v>
      </c>
      <c r="F41" s="63">
        <v>1.2559938917321393E-3</v>
      </c>
      <c r="G41" s="64">
        <v>1.8721629938427058E-2</v>
      </c>
      <c r="H41" s="106">
        <v>7.5800000000000006E-2</v>
      </c>
      <c r="I41" s="63">
        <v>4.8499999999999995E-2</v>
      </c>
      <c r="J41" s="63">
        <v>9.7999999999999997E-3</v>
      </c>
      <c r="K41" s="63">
        <v>1.1000000000000001E-3</v>
      </c>
      <c r="L41" s="64">
        <v>1.6299999999999999E-2</v>
      </c>
      <c r="M41" s="63">
        <f t="shared" si="1"/>
        <v>2.8153684142488977E-3</v>
      </c>
      <c r="N41" s="63">
        <f t="shared" si="1"/>
        <v>2.5270111236693621E-4</v>
      </c>
      <c r="O41" s="63">
        <f t="shared" si="1"/>
        <v>8.4823623325827949E-5</v>
      </c>
      <c r="P41" s="63">
        <f t="shared" si="1"/>
        <v>1.5599389173213919E-4</v>
      </c>
      <c r="Q41" s="64">
        <f t="shared" si="1"/>
        <v>2.4216299384270598E-3</v>
      </c>
    </row>
    <row r="42" spans="1:17" s="60" customFormat="1" ht="26" x14ac:dyDescent="0.3">
      <c r="A42" s="103" t="s">
        <v>112</v>
      </c>
      <c r="B42" s="116" t="s">
        <v>1</v>
      </c>
      <c r="C42" s="105">
        <v>0.23976732125061201</v>
      </c>
      <c r="D42" s="61">
        <v>1.6660111520297834E-2</v>
      </c>
      <c r="E42" s="61">
        <v>7.9385057651944375E-3</v>
      </c>
      <c r="F42" s="61">
        <v>6.0480293998864268E-4</v>
      </c>
      <c r="G42" s="62">
        <v>0.21456456057032192</v>
      </c>
      <c r="H42" s="105">
        <v>0.25480000000000003</v>
      </c>
      <c r="I42" s="61">
        <v>2.2799999999999997E-2</v>
      </c>
      <c r="J42" s="61">
        <v>9.300000000000001E-3</v>
      </c>
      <c r="K42" s="61">
        <v>1E-3</v>
      </c>
      <c r="L42" s="62">
        <v>0.22170000000000001</v>
      </c>
      <c r="M42" s="61">
        <f t="shared" si="1"/>
        <v>-1.5032678749388018E-2</v>
      </c>
      <c r="N42" s="61">
        <f t="shared" si="1"/>
        <v>-6.139888479702163E-3</v>
      </c>
      <c r="O42" s="61">
        <f t="shared" si="1"/>
        <v>-1.3614942348055634E-3</v>
      </c>
      <c r="P42" s="61">
        <f t="shared" si="1"/>
        <v>-3.9519706001135734E-4</v>
      </c>
      <c r="Q42" s="62">
        <f t="shared" si="1"/>
        <v>-7.1354394296780921E-3</v>
      </c>
    </row>
    <row r="43" spans="1:17" s="60" customFormat="1" x14ac:dyDescent="0.3">
      <c r="A43" s="103"/>
      <c r="B43" s="78" t="s">
        <v>102</v>
      </c>
      <c r="C43" s="105">
        <v>8.8234615174068262E-2</v>
      </c>
      <c r="D43" s="61">
        <v>4.4149955073980087E-3</v>
      </c>
      <c r="E43" s="61">
        <v>1.5486121080625222E-3</v>
      </c>
      <c r="F43" s="61">
        <v>1.3058994778380724E-4</v>
      </c>
      <c r="G43" s="62">
        <v>8.2141297004411695E-2</v>
      </c>
      <c r="H43" s="105">
        <v>9.0200000000000002E-2</v>
      </c>
      <c r="I43" s="61">
        <v>5.7999999999999996E-3</v>
      </c>
      <c r="J43" s="61">
        <v>1.8E-3</v>
      </c>
      <c r="K43" s="61">
        <v>2.0000000000000001E-4</v>
      </c>
      <c r="L43" s="62">
        <v>8.2400000000000001E-2</v>
      </c>
      <c r="M43" s="61">
        <f t="shared" si="1"/>
        <v>-1.9653848259317402E-3</v>
      </c>
      <c r="N43" s="61">
        <f t="shared" si="1"/>
        <v>-1.3850044926019909E-3</v>
      </c>
      <c r="O43" s="61">
        <f t="shared" si="1"/>
        <v>-2.513878919374777E-4</v>
      </c>
      <c r="P43" s="61">
        <f t="shared" si="1"/>
        <v>-6.9410052216192769E-5</v>
      </c>
      <c r="Q43" s="62">
        <f t="shared" si="1"/>
        <v>-2.5870299558830578E-4</v>
      </c>
    </row>
    <row r="44" spans="1:17" s="60" customFormat="1" ht="23" x14ac:dyDescent="0.3">
      <c r="A44" s="103"/>
      <c r="B44" s="78" t="s">
        <v>103</v>
      </c>
      <c r="C44" s="105">
        <v>3.5106711114149904E-2</v>
      </c>
      <c r="D44" s="61">
        <v>2.6399395504847767E-3</v>
      </c>
      <c r="E44" s="61">
        <v>8.9148524960157977E-4</v>
      </c>
      <c r="F44" s="61">
        <v>7.6507242135967883E-5</v>
      </c>
      <c r="G44" s="62">
        <v>3.149877907192758E-2</v>
      </c>
      <c r="H44" s="105">
        <v>3.7599999999999995E-2</v>
      </c>
      <c r="I44" s="61">
        <v>3.8E-3</v>
      </c>
      <c r="J44" s="61">
        <v>1.1000000000000001E-3</v>
      </c>
      <c r="K44" s="61">
        <v>1E-4</v>
      </c>
      <c r="L44" s="62">
        <v>3.2500000000000001E-2</v>
      </c>
      <c r="M44" s="61">
        <f t="shared" si="1"/>
        <v>-2.493288885850091E-3</v>
      </c>
      <c r="N44" s="61">
        <f t="shared" si="1"/>
        <v>-1.1600604495152233E-3</v>
      </c>
      <c r="O44" s="61">
        <f t="shared" si="1"/>
        <v>-2.085147503984203E-4</v>
      </c>
      <c r="P44" s="61">
        <f t="shared" si="1"/>
        <v>-2.3492757864032121E-5</v>
      </c>
      <c r="Q44" s="62">
        <f t="shared" si="1"/>
        <v>-1.0012209280724216E-3</v>
      </c>
    </row>
    <row r="45" spans="1:17" s="60" customFormat="1" ht="23" x14ac:dyDescent="0.3">
      <c r="A45" s="103"/>
      <c r="B45" s="78" t="s">
        <v>104</v>
      </c>
      <c r="C45" s="105">
        <v>1.4250133393014845E-2</v>
      </c>
      <c r="D45" s="61">
        <v>1.2955666031817779E-3</v>
      </c>
      <c r="E45" s="61">
        <v>6.305252024309077E-4</v>
      </c>
      <c r="F45" s="61">
        <v>4.6388011754854086E-5</v>
      </c>
      <c r="G45" s="62">
        <v>1.2276554333662593E-2</v>
      </c>
      <c r="H45" s="105">
        <v>1.5600000000000001E-2</v>
      </c>
      <c r="I45" s="61">
        <v>1.9E-3</v>
      </c>
      <c r="J45" s="61">
        <v>8.0000000000000004E-4</v>
      </c>
      <c r="K45" s="61">
        <v>1E-4</v>
      </c>
      <c r="L45" s="62">
        <v>1.29E-2</v>
      </c>
      <c r="M45" s="61">
        <f t="shared" si="1"/>
        <v>-1.3498666069851565E-3</v>
      </c>
      <c r="N45" s="61">
        <f t="shared" si="1"/>
        <v>-6.0443339681822209E-4</v>
      </c>
      <c r="O45" s="61">
        <f t="shared" si="1"/>
        <v>-1.6947479756909234E-4</v>
      </c>
      <c r="P45" s="61">
        <f t="shared" si="1"/>
        <v>-5.3611988245145919E-5</v>
      </c>
      <c r="Q45" s="62">
        <f t="shared" si="1"/>
        <v>-6.2344566633740738E-4</v>
      </c>
    </row>
    <row r="46" spans="1:17" s="60" customFormat="1" ht="23" x14ac:dyDescent="0.3">
      <c r="A46" s="103"/>
      <c r="B46" s="78" t="s">
        <v>105</v>
      </c>
      <c r="C46" s="105">
        <v>2.6247260414163601E-2</v>
      </c>
      <c r="D46" s="61">
        <v>1.9480766453069292E-3</v>
      </c>
      <c r="E46" s="61">
        <v>1.2093860315803427E-3</v>
      </c>
      <c r="F46" s="61">
        <v>8.1343906868701482E-5</v>
      </c>
      <c r="G46" s="62">
        <v>2.3007574436819857E-2</v>
      </c>
      <c r="H46" s="105">
        <v>2.8300000000000002E-2</v>
      </c>
      <c r="I46" s="61">
        <v>2.8000000000000004E-3</v>
      </c>
      <c r="J46" s="61">
        <v>1.4000000000000002E-3</v>
      </c>
      <c r="K46" s="61">
        <v>1E-4</v>
      </c>
      <c r="L46" s="62">
        <v>2.4E-2</v>
      </c>
      <c r="M46" s="61">
        <f t="shared" si="1"/>
        <v>-2.0527395858364016E-3</v>
      </c>
      <c r="N46" s="61">
        <f t="shared" si="1"/>
        <v>-8.5192335469307123E-4</v>
      </c>
      <c r="O46" s="61">
        <f t="shared" si="1"/>
        <v>-1.9061396841965747E-4</v>
      </c>
      <c r="P46" s="61">
        <f t="shared" si="1"/>
        <v>-1.8656093131298523E-5</v>
      </c>
      <c r="Q46" s="62">
        <f t="shared" si="1"/>
        <v>-9.9242556318014305E-4</v>
      </c>
    </row>
    <row r="47" spans="1:17" s="60" customFormat="1" ht="57.5" x14ac:dyDescent="0.3">
      <c r="A47" s="103"/>
      <c r="B47" s="78" t="s">
        <v>106</v>
      </c>
      <c r="C47" s="105">
        <v>1.6058826154660269E-2</v>
      </c>
      <c r="D47" s="61">
        <v>1.6238002598168355E-3</v>
      </c>
      <c r="E47" s="61">
        <v>6.6460170395698538E-4</v>
      </c>
      <c r="F47" s="61">
        <v>6.2876641525536821E-5</v>
      </c>
      <c r="G47" s="62">
        <v>1.3707987246154796E-2</v>
      </c>
      <c r="H47" s="105">
        <v>1.7899999999999999E-2</v>
      </c>
      <c r="I47" s="61">
        <v>2.2000000000000001E-3</v>
      </c>
      <c r="J47" s="61">
        <v>8.0000000000000004E-4</v>
      </c>
      <c r="K47" s="61">
        <v>1E-4</v>
      </c>
      <c r="L47" s="62">
        <v>1.4800000000000001E-2</v>
      </c>
      <c r="M47" s="61">
        <f t="shared" si="1"/>
        <v>-1.8411738453397303E-3</v>
      </c>
      <c r="N47" s="61">
        <f t="shared" si="1"/>
        <v>-5.7619974018316466E-4</v>
      </c>
      <c r="O47" s="61">
        <f t="shared" si="1"/>
        <v>-1.3539829604301465E-4</v>
      </c>
      <c r="P47" s="61">
        <f t="shared" si="1"/>
        <v>-3.7123358474463184E-5</v>
      </c>
      <c r="Q47" s="62">
        <f t="shared" si="1"/>
        <v>-1.0920127538452049E-3</v>
      </c>
    </row>
    <row r="48" spans="1:17" s="60" customFormat="1" ht="81" thickBot="1" x14ac:dyDescent="0.35">
      <c r="A48" s="104"/>
      <c r="B48" s="81" t="s">
        <v>107</v>
      </c>
      <c r="C48" s="106">
        <v>5.9868455910173465E-2</v>
      </c>
      <c r="D48" s="63">
        <v>4.7366337121247928E-3</v>
      </c>
      <c r="E48" s="63">
        <v>2.9930160759743295E-3</v>
      </c>
      <c r="F48" s="63">
        <v>2.0665749312589026E-4</v>
      </c>
      <c r="G48" s="64">
        <v>5.1932148628948446E-2</v>
      </c>
      <c r="H48" s="106">
        <v>6.5199999999999994E-2</v>
      </c>
      <c r="I48" s="63">
        <v>6.3E-3</v>
      </c>
      <c r="J48" s="63">
        <v>3.4999999999999996E-3</v>
      </c>
      <c r="K48" s="63">
        <v>2.9999999999999997E-4</v>
      </c>
      <c r="L48" s="64">
        <v>5.5099999999999996E-2</v>
      </c>
      <c r="M48" s="63">
        <f t="shared" si="1"/>
        <v>-5.3315440898265287E-3</v>
      </c>
      <c r="N48" s="63">
        <f t="shared" si="1"/>
        <v>-1.5633662878752072E-3</v>
      </c>
      <c r="O48" s="63">
        <f t="shared" si="1"/>
        <v>-5.0698392402567013E-4</v>
      </c>
      <c r="P48" s="63">
        <f t="shared" si="1"/>
        <v>-9.3342506874109717E-5</v>
      </c>
      <c r="Q48" s="64">
        <f t="shared" si="1"/>
        <v>-3.1678513710515499E-3</v>
      </c>
    </row>
    <row r="49" spans="1:1" s="60" customFormat="1" x14ac:dyDescent="0.35"/>
    <row r="50" spans="1:1" s="60" customFormat="1" x14ac:dyDescent="0.3">
      <c r="A50" s="11" t="s">
        <v>31</v>
      </c>
    </row>
    <row r="51" spans="1:1" s="60" customFormat="1" x14ac:dyDescent="0.35">
      <c r="A51" s="12" t="s">
        <v>32</v>
      </c>
    </row>
    <row r="52" spans="1:1" s="60" customFormat="1" x14ac:dyDescent="0.35">
      <c r="A52" s="12" t="s">
        <v>33</v>
      </c>
    </row>
    <row r="53" spans="1:1" s="60" customFormat="1" x14ac:dyDescent="0.35"/>
    <row r="54" spans="1:1" s="60" customFormat="1" x14ac:dyDescent="0.35"/>
    <row r="55" spans="1:1" s="60" customFormat="1" x14ac:dyDescent="0.35"/>
    <row r="56" spans="1:1" s="60" customFormat="1" x14ac:dyDescent="0.35"/>
    <row r="57" spans="1:1" s="60" customFormat="1" x14ac:dyDescent="0.35"/>
    <row r="58" spans="1:1" s="60" customFormat="1" x14ac:dyDescent="0.35"/>
    <row r="59" spans="1:1" s="60" customFormat="1" x14ac:dyDescent="0.35"/>
    <row r="60" spans="1:1" s="60" customFormat="1" x14ac:dyDescent="0.35"/>
    <row r="61" spans="1:1" s="60" customFormat="1" x14ac:dyDescent="0.35"/>
    <row r="62" spans="1:1" s="60" customFormat="1" x14ac:dyDescent="0.35"/>
    <row r="63" spans="1:1" s="60" customFormat="1" x14ac:dyDescent="0.35"/>
    <row r="64" spans="1:1" s="60" customFormat="1" x14ac:dyDescent="0.35"/>
    <row r="65" s="60" customFormat="1" x14ac:dyDescent="0.35"/>
    <row r="66" s="60" customFormat="1" x14ac:dyDescent="0.35"/>
    <row r="67" s="60" customFormat="1" x14ac:dyDescent="0.35"/>
    <row r="68" s="60" customFormat="1" x14ac:dyDescent="0.35"/>
    <row r="69" s="60" customFormat="1" x14ac:dyDescent="0.35"/>
    <row r="70" s="60" customFormat="1" x14ac:dyDescent="0.35"/>
    <row r="71" s="60" customFormat="1" x14ac:dyDescent="0.35"/>
    <row r="72" s="60" customFormat="1" x14ac:dyDescent="0.35"/>
    <row r="73" s="60" customFormat="1" x14ac:dyDescent="0.35"/>
    <row r="74" s="60" customFormat="1" x14ac:dyDescent="0.35"/>
    <row r="75" s="60" customFormat="1" x14ac:dyDescent="0.35"/>
    <row r="76" s="60" customFormat="1" x14ac:dyDescent="0.35"/>
    <row r="77" s="60" customFormat="1" x14ac:dyDescent="0.35"/>
    <row r="78" s="60" customFormat="1" x14ac:dyDescent="0.35"/>
    <row r="79" s="60" customFormat="1" x14ac:dyDescent="0.35"/>
    <row r="80" s="60" customFormat="1" x14ac:dyDescent="0.35"/>
    <row r="81" s="60" customFormat="1" x14ac:dyDescent="0.35"/>
    <row r="82" s="60" customFormat="1" x14ac:dyDescent="0.35"/>
    <row r="83" s="60" customFormat="1" x14ac:dyDescent="0.35"/>
    <row r="84" s="60" customFormat="1" x14ac:dyDescent="0.35"/>
    <row r="85" s="60" customFormat="1" x14ac:dyDescent="0.35"/>
    <row r="86" s="60" customFormat="1" x14ac:dyDescent="0.35"/>
    <row r="87" s="60" customFormat="1" x14ac:dyDescent="0.35"/>
    <row r="88" s="60" customFormat="1" x14ac:dyDescent="0.35"/>
    <row r="89" s="60" customFormat="1" x14ac:dyDescent="0.35"/>
    <row r="90" s="60" customFormat="1" x14ac:dyDescent="0.35"/>
    <row r="91" s="60" customFormat="1" x14ac:dyDescent="0.35"/>
    <row r="92" s="60" customFormat="1" x14ac:dyDescent="0.35"/>
    <row r="93" s="60" customFormat="1" x14ac:dyDescent="0.35"/>
    <row r="94" s="60" customFormat="1" x14ac:dyDescent="0.35"/>
    <row r="95" s="60" customFormat="1" x14ac:dyDescent="0.35"/>
    <row r="96" s="60" customFormat="1" x14ac:dyDescent="0.35"/>
    <row r="97" s="60" customFormat="1" x14ac:dyDescent="0.35"/>
    <row r="98" s="60" customFormat="1" x14ac:dyDescent="0.35"/>
    <row r="99" s="60" customFormat="1" x14ac:dyDescent="0.35"/>
  </sheetData>
  <mergeCells count="3">
    <mergeCell ref="C5:G5"/>
    <mergeCell ref="H5:L5"/>
    <mergeCell ref="M5:Q5"/>
  </mergeCells>
  <hyperlinks>
    <hyperlink ref="A51" r:id="rId1" xr:uid="{A7C72A7D-1382-4B0F-8E64-22E58212D6AB}"/>
    <hyperlink ref="A52" r:id="rId2" display="Privacy controls are applied to all census tables. Some cell values will be affected. More detail is available on the Scotland's Census website " xr:uid="{E7C5D996-A200-4BB3-BC40-39B3E234FE53}"/>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D2BBB-77A0-4265-91E3-D17B6D987117}">
  <dimension ref="A1:T43"/>
  <sheetViews>
    <sheetView workbookViewId="0">
      <selection activeCell="A2" sqref="A2"/>
    </sheetView>
  </sheetViews>
  <sheetFormatPr defaultColWidth="12.7265625" defaultRowHeight="14.5" x14ac:dyDescent="0.35"/>
  <cols>
    <col min="1" max="1" width="12.7265625" style="2"/>
    <col min="2" max="2" width="21.26953125" style="2" customWidth="1"/>
    <col min="3" max="3" width="12.7265625" style="2"/>
    <col min="4" max="4" width="22.453125" style="2" customWidth="1"/>
    <col min="5" max="9" width="12.7265625" style="2"/>
    <col min="10" max="10" width="22.453125" style="2" customWidth="1"/>
    <col min="11" max="15" width="12.7265625" style="2"/>
    <col min="16" max="16" width="21.453125" style="2" customWidth="1"/>
    <col min="17" max="16384" width="12.7265625" style="2"/>
  </cols>
  <sheetData>
    <row r="1" spans="1:20" x14ac:dyDescent="0.35">
      <c r="A1" s="1" t="s">
        <v>113</v>
      </c>
    </row>
    <row r="2" spans="1:20" x14ac:dyDescent="0.35">
      <c r="A2" s="1" t="s">
        <v>1</v>
      </c>
    </row>
    <row r="3" spans="1:20" x14ac:dyDescent="0.35">
      <c r="A3" s="1" t="s">
        <v>59</v>
      </c>
    </row>
    <row r="4" spans="1:20" ht="15" thickBot="1" x14ac:dyDescent="0.4"/>
    <row r="5" spans="1:20" ht="15" thickBot="1" x14ac:dyDescent="0.4">
      <c r="A5" s="16"/>
      <c r="B5" s="16"/>
      <c r="C5" s="126" t="s">
        <v>28</v>
      </c>
      <c r="D5" s="129"/>
      <c r="E5" s="129"/>
      <c r="F5" s="129"/>
      <c r="G5" s="129"/>
      <c r="H5" s="130"/>
      <c r="I5" s="126" t="s">
        <v>29</v>
      </c>
      <c r="J5" s="129"/>
      <c r="K5" s="129"/>
      <c r="L5" s="129"/>
      <c r="M5" s="129"/>
      <c r="N5" s="130"/>
      <c r="O5" s="126" t="s">
        <v>30</v>
      </c>
      <c r="P5" s="127"/>
      <c r="Q5" s="127"/>
      <c r="R5" s="127"/>
      <c r="S5" s="127"/>
      <c r="T5" s="128"/>
    </row>
    <row r="6" spans="1:20" ht="58.5" thickBot="1" x14ac:dyDescent="0.4">
      <c r="A6" s="46" t="s">
        <v>36</v>
      </c>
      <c r="B6" s="46" t="s">
        <v>114</v>
      </c>
      <c r="C6" s="13" t="s">
        <v>1</v>
      </c>
      <c r="D6" s="117" t="s">
        <v>115</v>
      </c>
      <c r="E6" s="117" t="s">
        <v>116</v>
      </c>
      <c r="F6" s="117" t="s">
        <v>117</v>
      </c>
      <c r="G6" s="117" t="s">
        <v>118</v>
      </c>
      <c r="H6" s="118" t="s">
        <v>119</v>
      </c>
      <c r="I6" s="13" t="s">
        <v>1</v>
      </c>
      <c r="J6" s="117" t="s">
        <v>115</v>
      </c>
      <c r="K6" s="117" t="s">
        <v>116</v>
      </c>
      <c r="L6" s="117" t="s">
        <v>117</v>
      </c>
      <c r="M6" s="117" t="s">
        <v>118</v>
      </c>
      <c r="N6" s="118" t="s">
        <v>119</v>
      </c>
      <c r="O6" s="13" t="s">
        <v>1</v>
      </c>
      <c r="P6" s="117" t="s">
        <v>115</v>
      </c>
      <c r="Q6" s="117" t="s">
        <v>116</v>
      </c>
      <c r="R6" s="117" t="s">
        <v>117</v>
      </c>
      <c r="S6" s="117" t="s">
        <v>118</v>
      </c>
      <c r="T6" s="118" t="s">
        <v>119</v>
      </c>
    </row>
    <row r="7" spans="1:20" x14ac:dyDescent="0.35">
      <c r="A7" s="13" t="s">
        <v>1</v>
      </c>
      <c r="B7" s="119" t="s">
        <v>1</v>
      </c>
      <c r="C7" s="71">
        <v>1</v>
      </c>
      <c r="D7" s="29">
        <v>0.23662359999999999</v>
      </c>
      <c r="E7" s="29">
        <v>6.9623162000000002E-2</v>
      </c>
      <c r="F7" s="29">
        <v>0.15996494</v>
      </c>
      <c r="G7" s="29">
        <v>0.45236185200000001</v>
      </c>
      <c r="H7" s="30">
        <v>8.1425893999999999E-2</v>
      </c>
      <c r="I7" s="71">
        <v>1</v>
      </c>
      <c r="J7" s="29">
        <v>0.2397</v>
      </c>
      <c r="K7" s="29">
        <v>6.6799999999999998E-2</v>
      </c>
      <c r="L7" s="29">
        <v>0.15810000000000002</v>
      </c>
      <c r="M7" s="29">
        <v>0.45390000000000003</v>
      </c>
      <c r="N7" s="30">
        <v>8.1500000000000003E-2</v>
      </c>
      <c r="O7" s="71">
        <f>C7-I7</f>
        <v>0</v>
      </c>
      <c r="P7" s="29">
        <f t="shared" ref="P7:T22" si="0">D7-J7</f>
        <v>-3.0764000000000069E-3</v>
      </c>
      <c r="Q7" s="29">
        <f t="shared" si="0"/>
        <v>2.8231620000000041E-3</v>
      </c>
      <c r="R7" s="29">
        <f t="shared" si="0"/>
        <v>1.8649399999999816E-3</v>
      </c>
      <c r="S7" s="29">
        <f t="shared" si="0"/>
        <v>-1.5381480000000169E-3</v>
      </c>
      <c r="T7" s="30">
        <f t="shared" si="0"/>
        <v>-7.4106000000004335E-5</v>
      </c>
    </row>
    <row r="8" spans="1:20" ht="34.5" x14ac:dyDescent="0.35">
      <c r="A8" s="14"/>
      <c r="B8" s="78" t="s">
        <v>120</v>
      </c>
      <c r="C8" s="72">
        <v>0.23662359999999999</v>
      </c>
      <c r="D8" s="32">
        <v>0.23662359999999999</v>
      </c>
      <c r="E8" s="32">
        <v>0</v>
      </c>
      <c r="F8" s="32">
        <v>0</v>
      </c>
      <c r="G8" s="32">
        <v>0</v>
      </c>
      <c r="H8" s="33">
        <v>0</v>
      </c>
      <c r="I8" s="72">
        <v>0.2397</v>
      </c>
      <c r="J8" s="32">
        <v>0.2397</v>
      </c>
      <c r="K8" s="32">
        <v>0</v>
      </c>
      <c r="L8" s="32">
        <v>0</v>
      </c>
      <c r="M8" s="32">
        <v>0</v>
      </c>
      <c r="N8" s="33">
        <v>0</v>
      </c>
      <c r="O8" s="72">
        <f t="shared" ref="O8:T39" si="1">C8-I8</f>
        <v>-3.0764000000000069E-3</v>
      </c>
      <c r="P8" s="32">
        <f t="shared" si="0"/>
        <v>-3.0764000000000069E-3</v>
      </c>
      <c r="Q8" s="32">
        <f t="shared" si="0"/>
        <v>0</v>
      </c>
      <c r="R8" s="32">
        <f t="shared" si="0"/>
        <v>0</v>
      </c>
      <c r="S8" s="32">
        <f t="shared" si="0"/>
        <v>0</v>
      </c>
      <c r="T8" s="33">
        <f t="shared" si="0"/>
        <v>0</v>
      </c>
    </row>
    <row r="9" spans="1:20" ht="23" x14ac:dyDescent="0.35">
      <c r="A9" s="14"/>
      <c r="B9" s="78" t="s">
        <v>121</v>
      </c>
      <c r="C9" s="72">
        <v>5.4993508999999996E-2</v>
      </c>
      <c r="D9" s="32">
        <v>0</v>
      </c>
      <c r="E9" s="32">
        <v>2.8138679999999998E-3</v>
      </c>
      <c r="F9" s="32">
        <v>5.0475729999999996E-3</v>
      </c>
      <c r="G9" s="32">
        <v>3.3341777000000003E-2</v>
      </c>
      <c r="H9" s="33">
        <v>1.379029E-2</v>
      </c>
      <c r="I9" s="72">
        <v>5.5399999999999998E-2</v>
      </c>
      <c r="J9" s="32">
        <v>0</v>
      </c>
      <c r="K9" s="32">
        <v>2.7000000000000001E-3</v>
      </c>
      <c r="L9" s="32">
        <v>5.1000000000000004E-3</v>
      </c>
      <c r="M9" s="32">
        <v>3.3399999999999999E-2</v>
      </c>
      <c r="N9" s="33">
        <v>1.4199999999999999E-2</v>
      </c>
      <c r="O9" s="72">
        <f t="shared" si="1"/>
        <v>-4.0649100000000188E-4</v>
      </c>
      <c r="P9" s="32">
        <f t="shared" si="0"/>
        <v>0</v>
      </c>
      <c r="Q9" s="32">
        <f t="shared" si="0"/>
        <v>1.1386799999999961E-4</v>
      </c>
      <c r="R9" s="32">
        <f t="shared" si="0"/>
        <v>-5.2427000000000723E-5</v>
      </c>
      <c r="S9" s="32">
        <f t="shared" si="0"/>
        <v>-5.8222999999996139E-5</v>
      </c>
      <c r="T9" s="33">
        <f t="shared" si="0"/>
        <v>-4.0970999999999889E-4</v>
      </c>
    </row>
    <row r="10" spans="1:20" ht="23" x14ac:dyDescent="0.35">
      <c r="A10" s="14"/>
      <c r="B10" s="78" t="s">
        <v>122</v>
      </c>
      <c r="C10" s="72">
        <v>0.14510495000000001</v>
      </c>
      <c r="D10" s="32">
        <v>0</v>
      </c>
      <c r="E10" s="32">
        <v>7.0502050000000004E-3</v>
      </c>
      <c r="F10" s="32">
        <v>2.0347833999999999E-2</v>
      </c>
      <c r="G10" s="32">
        <v>0.10091193799999999</v>
      </c>
      <c r="H10" s="33">
        <v>1.6794605000000001E-2</v>
      </c>
      <c r="I10" s="72">
        <v>0.14630000000000001</v>
      </c>
      <c r="J10" s="32">
        <v>0</v>
      </c>
      <c r="K10" s="32">
        <v>6.8999999999999999E-3</v>
      </c>
      <c r="L10" s="32">
        <v>2.0199999999999999E-2</v>
      </c>
      <c r="M10" s="32">
        <v>0.10220000000000001</v>
      </c>
      <c r="N10" s="33">
        <v>1.6899999999999998E-2</v>
      </c>
      <c r="O10" s="72">
        <f t="shared" si="1"/>
        <v>-1.1950500000000031E-3</v>
      </c>
      <c r="P10" s="32">
        <f t="shared" si="0"/>
        <v>0</v>
      </c>
      <c r="Q10" s="32">
        <f t="shared" si="0"/>
        <v>1.5020500000000048E-4</v>
      </c>
      <c r="R10" s="32">
        <f t="shared" si="0"/>
        <v>1.4783399999999947E-4</v>
      </c>
      <c r="S10" s="32">
        <f t="shared" si="0"/>
        <v>-1.2880620000000204E-3</v>
      </c>
      <c r="T10" s="33">
        <f t="shared" si="0"/>
        <v>-1.0539499999999771E-4</v>
      </c>
    </row>
    <row r="11" spans="1:20" ht="34.5" x14ac:dyDescent="0.35">
      <c r="A11" s="14"/>
      <c r="B11" s="78" t="s">
        <v>123</v>
      </c>
      <c r="C11" s="72">
        <v>9.3460619000000009E-2</v>
      </c>
      <c r="D11" s="32">
        <v>0</v>
      </c>
      <c r="E11" s="32">
        <v>6.1974229999999996E-3</v>
      </c>
      <c r="F11" s="32">
        <v>1.4966426999999999E-2</v>
      </c>
      <c r="G11" s="32">
        <v>6.328419099999999E-2</v>
      </c>
      <c r="H11" s="33">
        <v>9.012394E-3</v>
      </c>
      <c r="I11" s="72">
        <v>9.3599999999999989E-2</v>
      </c>
      <c r="J11" s="32">
        <v>0</v>
      </c>
      <c r="K11" s="32">
        <v>6.0000000000000001E-3</v>
      </c>
      <c r="L11" s="32">
        <v>1.4999999999999999E-2</v>
      </c>
      <c r="M11" s="32">
        <v>6.3799999999999996E-2</v>
      </c>
      <c r="N11" s="33">
        <v>8.8999999999999999E-3</v>
      </c>
      <c r="O11" s="72">
        <f t="shared" si="1"/>
        <v>-1.393809999999801E-4</v>
      </c>
      <c r="P11" s="32">
        <f t="shared" si="0"/>
        <v>0</v>
      </c>
      <c r="Q11" s="32">
        <f t="shared" si="0"/>
        <v>1.9742299999999952E-4</v>
      </c>
      <c r="R11" s="32">
        <f t="shared" si="0"/>
        <v>-3.3573000000000283E-5</v>
      </c>
      <c r="S11" s="32">
        <f t="shared" si="0"/>
        <v>-5.1580900000000596E-4</v>
      </c>
      <c r="T11" s="33">
        <f t="shared" si="0"/>
        <v>1.1239400000000004E-4</v>
      </c>
    </row>
    <row r="12" spans="1:20" ht="23" x14ac:dyDescent="0.35">
      <c r="A12" s="14"/>
      <c r="B12" s="78" t="s">
        <v>124</v>
      </c>
      <c r="C12" s="72">
        <v>8.1432327999999998E-2</v>
      </c>
      <c r="D12" s="32">
        <v>0</v>
      </c>
      <c r="E12" s="32">
        <v>5.8249850000000004E-3</v>
      </c>
      <c r="F12" s="32">
        <v>2.0675233000000001E-2</v>
      </c>
      <c r="G12" s="32">
        <v>5.2259238000000006E-2</v>
      </c>
      <c r="H12" s="33">
        <v>2.673791E-3</v>
      </c>
      <c r="I12" s="72">
        <v>8.14E-2</v>
      </c>
      <c r="J12" s="32">
        <v>0</v>
      </c>
      <c r="K12" s="32">
        <v>5.7999999999999996E-3</v>
      </c>
      <c r="L12" s="32">
        <v>2.0400000000000001E-2</v>
      </c>
      <c r="M12" s="32">
        <v>5.2600000000000001E-2</v>
      </c>
      <c r="N12" s="33">
        <v>2.7000000000000001E-3</v>
      </c>
      <c r="O12" s="72">
        <f t="shared" si="1"/>
        <v>3.2327999999998136E-5</v>
      </c>
      <c r="P12" s="32">
        <f t="shared" si="0"/>
        <v>0</v>
      </c>
      <c r="Q12" s="32">
        <f t="shared" si="0"/>
        <v>2.4985000000000805E-5</v>
      </c>
      <c r="R12" s="32">
        <f t="shared" si="0"/>
        <v>2.7523299999999973E-4</v>
      </c>
      <c r="S12" s="32">
        <f t="shared" si="0"/>
        <v>-3.4076199999999446E-4</v>
      </c>
      <c r="T12" s="33">
        <f t="shared" si="0"/>
        <v>-2.6209000000000128E-5</v>
      </c>
    </row>
    <row r="13" spans="1:20" ht="23" x14ac:dyDescent="0.35">
      <c r="A13" s="14"/>
      <c r="B13" s="78" t="s">
        <v>125</v>
      </c>
      <c r="C13" s="72">
        <v>8.302520599999999E-2</v>
      </c>
      <c r="D13" s="32">
        <v>0</v>
      </c>
      <c r="E13" s="32">
        <v>3.1545030000000003E-3</v>
      </c>
      <c r="F13" s="32">
        <v>7.5851469999999995E-3</v>
      </c>
      <c r="G13" s="32">
        <v>5.7488986000000006E-2</v>
      </c>
      <c r="H13" s="33">
        <v>1.4796568999999999E-2</v>
      </c>
      <c r="I13" s="72">
        <v>8.3800000000000013E-2</v>
      </c>
      <c r="J13" s="32">
        <v>0</v>
      </c>
      <c r="K13" s="32">
        <v>3.0999999999999999E-3</v>
      </c>
      <c r="L13" s="32">
        <v>7.4999999999999997E-3</v>
      </c>
      <c r="M13" s="32">
        <v>5.8299999999999998E-2</v>
      </c>
      <c r="N13" s="33">
        <v>1.49E-2</v>
      </c>
      <c r="O13" s="72">
        <f t="shared" si="1"/>
        <v>-7.7479400000002308E-4</v>
      </c>
      <c r="P13" s="32">
        <f t="shared" si="0"/>
        <v>0</v>
      </c>
      <c r="Q13" s="32">
        <f t="shared" si="0"/>
        <v>5.450300000000045E-5</v>
      </c>
      <c r="R13" s="32">
        <f t="shared" si="0"/>
        <v>8.5146999999999827E-5</v>
      </c>
      <c r="S13" s="32">
        <f t="shared" si="0"/>
        <v>-8.1101399999999185E-4</v>
      </c>
      <c r="T13" s="33">
        <f t="shared" si="0"/>
        <v>-1.0343100000000105E-4</v>
      </c>
    </row>
    <row r="14" spans="1:20" ht="34.5" x14ac:dyDescent="0.35">
      <c r="A14" s="14"/>
      <c r="B14" s="78" t="s">
        <v>126</v>
      </c>
      <c r="C14" s="72">
        <v>7.3509855999999998E-2</v>
      </c>
      <c r="D14" s="32">
        <v>0</v>
      </c>
      <c r="E14" s="32">
        <v>8.320461999999999E-3</v>
      </c>
      <c r="F14" s="32">
        <v>2.6374663E-2</v>
      </c>
      <c r="G14" s="32">
        <v>3.4586299000000001E-2</v>
      </c>
      <c r="H14" s="33">
        <v>4.2276960000000004E-3</v>
      </c>
      <c r="I14" s="72">
        <v>7.3399999999999993E-2</v>
      </c>
      <c r="J14" s="32">
        <v>0</v>
      </c>
      <c r="K14" s="32">
        <v>8.199999999999999E-3</v>
      </c>
      <c r="L14" s="32">
        <v>2.6499999999999999E-2</v>
      </c>
      <c r="M14" s="32">
        <v>3.4599999999999999E-2</v>
      </c>
      <c r="N14" s="33">
        <v>4.1999999999999997E-3</v>
      </c>
      <c r="O14" s="72">
        <f t="shared" si="1"/>
        <v>1.0985600000000539E-4</v>
      </c>
      <c r="P14" s="32">
        <f t="shared" si="0"/>
        <v>0</v>
      </c>
      <c r="Q14" s="32">
        <f t="shared" si="0"/>
        <v>1.20462E-4</v>
      </c>
      <c r="R14" s="32">
        <f t="shared" si="0"/>
        <v>-1.2533699999999967E-4</v>
      </c>
      <c r="S14" s="32">
        <f t="shared" si="0"/>
        <v>-1.3700999999997909E-5</v>
      </c>
      <c r="T14" s="33">
        <f t="shared" si="0"/>
        <v>2.7696000000000665E-5</v>
      </c>
    </row>
    <row r="15" spans="1:20" ht="23" x14ac:dyDescent="0.35">
      <c r="A15" s="14"/>
      <c r="B15" s="78" t="s">
        <v>127</v>
      </c>
      <c r="C15" s="72">
        <v>6.8423495000000001E-2</v>
      </c>
      <c r="D15" s="32">
        <v>0</v>
      </c>
      <c r="E15" s="32">
        <v>1.3028870999999999E-2</v>
      </c>
      <c r="F15" s="32">
        <v>2.6587353000000001E-2</v>
      </c>
      <c r="G15" s="32">
        <v>2.6258666999999999E-2</v>
      </c>
      <c r="H15" s="33">
        <v>2.548603E-3</v>
      </c>
      <c r="I15" s="72">
        <v>6.7500000000000004E-2</v>
      </c>
      <c r="J15" s="32">
        <v>0</v>
      </c>
      <c r="K15" s="32">
        <v>1.24E-2</v>
      </c>
      <c r="L15" s="32">
        <v>2.6099999999999998E-2</v>
      </c>
      <c r="M15" s="32">
        <v>2.64E-2</v>
      </c>
      <c r="N15" s="33">
        <v>2.5999999999999999E-3</v>
      </c>
      <c r="O15" s="72">
        <f t="shared" si="1"/>
        <v>9.234949999999964E-4</v>
      </c>
      <c r="P15" s="32">
        <f t="shared" si="0"/>
        <v>0</v>
      </c>
      <c r="Q15" s="32">
        <f t="shared" si="0"/>
        <v>6.288709999999996E-4</v>
      </c>
      <c r="R15" s="32">
        <f t="shared" si="0"/>
        <v>4.8735300000000287E-4</v>
      </c>
      <c r="S15" s="32">
        <f t="shared" si="0"/>
        <v>-1.4133300000000043E-4</v>
      </c>
      <c r="T15" s="33">
        <f t="shared" si="0"/>
        <v>-5.1396999999999901E-5</v>
      </c>
    </row>
    <row r="16" spans="1:20" ht="23" x14ac:dyDescent="0.35">
      <c r="A16" s="14"/>
      <c r="B16" s="78" t="s">
        <v>128</v>
      </c>
      <c r="C16" s="72">
        <v>6.0520324E-2</v>
      </c>
      <c r="D16" s="32">
        <v>0</v>
      </c>
      <c r="E16" s="32">
        <v>3.2638820000000001E-3</v>
      </c>
      <c r="F16" s="32">
        <v>7.952621E-3</v>
      </c>
      <c r="G16" s="32">
        <v>3.8088239000000003E-2</v>
      </c>
      <c r="H16" s="33">
        <v>1.1215398999999999E-2</v>
      </c>
      <c r="I16" s="72">
        <v>0.06</v>
      </c>
      <c r="J16" s="32">
        <v>0</v>
      </c>
      <c r="K16" s="32">
        <v>3.0999999999999999E-3</v>
      </c>
      <c r="L16" s="32">
        <v>7.9000000000000008E-3</v>
      </c>
      <c r="M16" s="32">
        <v>3.7900000000000003E-2</v>
      </c>
      <c r="N16" s="33">
        <v>1.11E-2</v>
      </c>
      <c r="O16" s="72">
        <f t="shared" si="1"/>
        <v>5.2032400000000256E-4</v>
      </c>
      <c r="P16" s="32">
        <f t="shared" si="0"/>
        <v>0</v>
      </c>
      <c r="Q16" s="32">
        <f t="shared" si="0"/>
        <v>1.6388200000000018E-4</v>
      </c>
      <c r="R16" s="32">
        <f t="shared" si="0"/>
        <v>5.2620999999999224E-5</v>
      </c>
      <c r="S16" s="32">
        <f t="shared" si="0"/>
        <v>1.8823899999999977E-4</v>
      </c>
      <c r="T16" s="33">
        <f t="shared" si="0"/>
        <v>1.1539899999999867E-4</v>
      </c>
    </row>
    <row r="17" spans="1:20" ht="15" thickBot="1" x14ac:dyDescent="0.4">
      <c r="A17" s="15"/>
      <c r="B17" s="81" t="s">
        <v>129</v>
      </c>
      <c r="C17" s="73">
        <v>0.102905011</v>
      </c>
      <c r="D17" s="35">
        <v>0</v>
      </c>
      <c r="E17" s="35">
        <v>1.9968227000000002E-2</v>
      </c>
      <c r="F17" s="35">
        <v>3.0427906000000001E-2</v>
      </c>
      <c r="G17" s="35">
        <v>4.6141965E-2</v>
      </c>
      <c r="H17" s="36">
        <v>6.3665450000000004E-3</v>
      </c>
      <c r="I17" s="73">
        <v>9.8800000000000013E-2</v>
      </c>
      <c r="J17" s="35">
        <v>0</v>
      </c>
      <c r="K17" s="35">
        <v>1.8700000000000001E-2</v>
      </c>
      <c r="L17" s="35">
        <v>2.9399999999999999E-2</v>
      </c>
      <c r="M17" s="35">
        <v>4.4699999999999997E-2</v>
      </c>
      <c r="N17" s="36">
        <v>6.0000000000000001E-3</v>
      </c>
      <c r="O17" s="73">
        <f t="shared" si="1"/>
        <v>4.1050109999999917E-3</v>
      </c>
      <c r="P17" s="35">
        <f t="shared" si="0"/>
        <v>0</v>
      </c>
      <c r="Q17" s="35">
        <f t="shared" si="0"/>
        <v>1.2682270000000002E-3</v>
      </c>
      <c r="R17" s="35">
        <f t="shared" si="0"/>
        <v>1.027906000000002E-3</v>
      </c>
      <c r="S17" s="35">
        <f t="shared" si="0"/>
        <v>1.4419650000000034E-3</v>
      </c>
      <c r="T17" s="36">
        <f t="shared" si="0"/>
        <v>3.6654500000000024E-4</v>
      </c>
    </row>
    <row r="18" spans="1:20" x14ac:dyDescent="0.35">
      <c r="A18" s="13" t="s">
        <v>6</v>
      </c>
      <c r="B18" s="119" t="s">
        <v>1</v>
      </c>
      <c r="C18" s="71">
        <v>0.48576741800000001</v>
      </c>
      <c r="D18" s="29">
        <v>0.117451573</v>
      </c>
      <c r="E18" s="29">
        <v>2.1512573E-2</v>
      </c>
      <c r="F18" s="29">
        <v>3.7916359000000004E-2</v>
      </c>
      <c r="G18" s="29">
        <v>0.24769065000000001</v>
      </c>
      <c r="H18" s="30">
        <v>6.1196263000000001E-2</v>
      </c>
      <c r="I18" s="71">
        <v>0.48580000000000001</v>
      </c>
      <c r="J18" s="29">
        <v>0.11960000000000001</v>
      </c>
      <c r="K18" s="29">
        <v>2.0099999999999996E-2</v>
      </c>
      <c r="L18" s="29">
        <v>3.6799999999999999E-2</v>
      </c>
      <c r="M18" s="29">
        <v>0.2482</v>
      </c>
      <c r="N18" s="30">
        <v>6.1100000000000002E-2</v>
      </c>
      <c r="O18" s="71">
        <f t="shared" si="1"/>
        <v>-3.2582000000003219E-5</v>
      </c>
      <c r="P18" s="29">
        <f t="shared" si="0"/>
        <v>-2.1484270000000083E-3</v>
      </c>
      <c r="Q18" s="29">
        <f t="shared" si="0"/>
        <v>1.4125730000000038E-3</v>
      </c>
      <c r="R18" s="29">
        <f t="shared" si="0"/>
        <v>1.1163590000000043E-3</v>
      </c>
      <c r="S18" s="29">
        <f t="shared" si="0"/>
        <v>-5.0934999999999175E-4</v>
      </c>
      <c r="T18" s="30">
        <f t="shared" si="0"/>
        <v>9.626299999999921E-5</v>
      </c>
    </row>
    <row r="19" spans="1:20" ht="34.5" x14ac:dyDescent="0.35">
      <c r="A19" s="14"/>
      <c r="B19" s="78" t="s">
        <v>120</v>
      </c>
      <c r="C19" s="72">
        <v>0.117451573</v>
      </c>
      <c r="D19" s="32">
        <v>0.117451573</v>
      </c>
      <c r="E19" s="32">
        <v>0</v>
      </c>
      <c r="F19" s="32">
        <v>0</v>
      </c>
      <c r="G19" s="32">
        <v>0</v>
      </c>
      <c r="H19" s="33">
        <v>0</v>
      </c>
      <c r="I19" s="72">
        <v>0.11960000000000001</v>
      </c>
      <c r="J19" s="32">
        <v>0.11960000000000001</v>
      </c>
      <c r="K19" s="32">
        <v>0</v>
      </c>
      <c r="L19" s="32">
        <v>0</v>
      </c>
      <c r="M19" s="32">
        <v>0</v>
      </c>
      <c r="N19" s="33">
        <v>0</v>
      </c>
      <c r="O19" s="72">
        <f t="shared" si="1"/>
        <v>-2.1484270000000083E-3</v>
      </c>
      <c r="P19" s="32">
        <f t="shared" si="0"/>
        <v>-2.1484270000000083E-3</v>
      </c>
      <c r="Q19" s="32">
        <f t="shared" si="0"/>
        <v>0</v>
      </c>
      <c r="R19" s="32">
        <f t="shared" si="0"/>
        <v>0</v>
      </c>
      <c r="S19" s="32">
        <f t="shared" si="0"/>
        <v>0</v>
      </c>
      <c r="T19" s="33">
        <f t="shared" si="0"/>
        <v>0</v>
      </c>
    </row>
    <row r="20" spans="1:20" ht="23" x14ac:dyDescent="0.35">
      <c r="A20" s="14"/>
      <c r="B20" s="78" t="s">
        <v>121</v>
      </c>
      <c r="C20" s="72">
        <v>3.3277805000000001E-2</v>
      </c>
      <c r="D20" s="32">
        <v>0</v>
      </c>
      <c r="E20" s="32">
        <v>1.218418E-3</v>
      </c>
      <c r="F20" s="32">
        <v>1.7123659999999999E-3</v>
      </c>
      <c r="G20" s="32">
        <v>1.9916939000000002E-2</v>
      </c>
      <c r="H20" s="33">
        <v>1.0430082E-2</v>
      </c>
      <c r="I20" s="72">
        <v>3.3500000000000002E-2</v>
      </c>
      <c r="J20" s="32">
        <v>0</v>
      </c>
      <c r="K20" s="32">
        <v>1.1999999999999999E-3</v>
      </c>
      <c r="L20" s="32">
        <v>1.8E-3</v>
      </c>
      <c r="M20" s="32">
        <v>1.9799999999999998E-2</v>
      </c>
      <c r="N20" s="33">
        <v>1.0800000000000001E-2</v>
      </c>
      <c r="O20" s="72">
        <f t="shared" si="1"/>
        <v>-2.2219500000000142E-4</v>
      </c>
      <c r="P20" s="32">
        <f t="shared" si="0"/>
        <v>0</v>
      </c>
      <c r="Q20" s="32">
        <f t="shared" si="0"/>
        <v>1.841800000000008E-5</v>
      </c>
      <c r="R20" s="32">
        <f t="shared" si="0"/>
        <v>-8.7634000000000063E-5</v>
      </c>
      <c r="S20" s="32">
        <f t="shared" si="0"/>
        <v>1.169390000000034E-4</v>
      </c>
      <c r="T20" s="33">
        <f t="shared" si="0"/>
        <v>-3.6991800000000033E-4</v>
      </c>
    </row>
    <row r="21" spans="1:20" ht="23" x14ac:dyDescent="0.35">
      <c r="A21" s="14"/>
      <c r="B21" s="78" t="s">
        <v>122</v>
      </c>
      <c r="C21" s="72">
        <v>6.3065802000000004E-2</v>
      </c>
      <c r="D21" s="32">
        <v>0</v>
      </c>
      <c r="E21" s="32">
        <v>2.486102E-3</v>
      </c>
      <c r="F21" s="32">
        <v>3.5876039999999999E-3</v>
      </c>
      <c r="G21" s="32">
        <v>4.6968826999999998E-2</v>
      </c>
      <c r="H21" s="33">
        <v>1.0023820999999999E-2</v>
      </c>
      <c r="I21" s="72">
        <v>6.3799999999999996E-2</v>
      </c>
      <c r="J21" s="32">
        <v>0</v>
      </c>
      <c r="K21" s="32">
        <v>2.5000000000000001E-3</v>
      </c>
      <c r="L21" s="32">
        <v>3.4999999999999996E-3</v>
      </c>
      <c r="M21" s="32">
        <v>4.7800000000000002E-2</v>
      </c>
      <c r="N21" s="33">
        <v>0.01</v>
      </c>
      <c r="O21" s="72">
        <f t="shared" si="1"/>
        <v>-7.3419799999999147E-4</v>
      </c>
      <c r="P21" s="32">
        <f t="shared" si="0"/>
        <v>0</v>
      </c>
      <c r="Q21" s="32">
        <f t="shared" si="0"/>
        <v>-1.3898000000000035E-5</v>
      </c>
      <c r="R21" s="32">
        <f t="shared" si="0"/>
        <v>8.7604000000000241E-5</v>
      </c>
      <c r="S21" s="32">
        <f t="shared" si="0"/>
        <v>-8.3117300000000449E-4</v>
      </c>
      <c r="T21" s="33">
        <f t="shared" si="0"/>
        <v>2.3820999999998524E-5</v>
      </c>
    </row>
    <row r="22" spans="1:20" ht="34.5" x14ac:dyDescent="0.35">
      <c r="A22" s="14"/>
      <c r="B22" s="78" t="s">
        <v>123</v>
      </c>
      <c r="C22" s="72">
        <v>4.7759108000000002E-2</v>
      </c>
      <c r="D22" s="32">
        <v>0</v>
      </c>
      <c r="E22" s="32">
        <v>2.2546609999999998E-3</v>
      </c>
      <c r="F22" s="32">
        <v>3.606171E-3</v>
      </c>
      <c r="G22" s="32">
        <v>3.4944765000000003E-2</v>
      </c>
      <c r="H22" s="33">
        <v>6.9544300000000002E-3</v>
      </c>
      <c r="I22" s="72">
        <v>4.7500000000000001E-2</v>
      </c>
      <c r="J22" s="32">
        <v>0</v>
      </c>
      <c r="K22" s="32">
        <v>2.0999999999999999E-3</v>
      </c>
      <c r="L22" s="32">
        <v>3.4999999999999996E-3</v>
      </c>
      <c r="M22" s="32">
        <v>3.5000000000000003E-2</v>
      </c>
      <c r="N22" s="33">
        <v>6.8999999999999999E-3</v>
      </c>
      <c r="O22" s="72">
        <f t="shared" si="1"/>
        <v>2.5910800000000095E-4</v>
      </c>
      <c r="P22" s="32">
        <f t="shared" si="0"/>
        <v>0</v>
      </c>
      <c r="Q22" s="32">
        <f t="shared" si="0"/>
        <v>1.5466099999999995E-4</v>
      </c>
      <c r="R22" s="32">
        <f t="shared" si="0"/>
        <v>1.0617100000000039E-4</v>
      </c>
      <c r="S22" s="32">
        <f t="shared" si="0"/>
        <v>-5.52350000000007E-5</v>
      </c>
      <c r="T22" s="33">
        <f t="shared" si="0"/>
        <v>5.4430000000000277E-5</v>
      </c>
    </row>
    <row r="23" spans="1:20" ht="23" x14ac:dyDescent="0.35">
      <c r="A23" s="14"/>
      <c r="B23" s="78" t="s">
        <v>124</v>
      </c>
      <c r="C23" s="72">
        <v>1.7424402999999998E-2</v>
      </c>
      <c r="D23" s="32">
        <v>0</v>
      </c>
      <c r="E23" s="32">
        <v>8.3274499999999997E-4</v>
      </c>
      <c r="F23" s="32">
        <v>1.8257880000000001E-3</v>
      </c>
      <c r="G23" s="32">
        <v>1.3286783E-2</v>
      </c>
      <c r="H23" s="33">
        <v>1.479087E-3</v>
      </c>
      <c r="I23" s="72">
        <v>1.7399999999999999E-2</v>
      </c>
      <c r="J23" s="32">
        <v>0</v>
      </c>
      <c r="K23" s="32">
        <v>8.0000000000000004E-4</v>
      </c>
      <c r="L23" s="32">
        <v>1.8E-3</v>
      </c>
      <c r="M23" s="32">
        <v>1.3300000000000001E-2</v>
      </c>
      <c r="N23" s="33">
        <v>1.5E-3</v>
      </c>
      <c r="O23" s="72">
        <f t="shared" si="1"/>
        <v>2.4402999999999231E-5</v>
      </c>
      <c r="P23" s="32">
        <f t="shared" si="1"/>
        <v>0</v>
      </c>
      <c r="Q23" s="32">
        <f t="shared" si="1"/>
        <v>3.2744999999999931E-5</v>
      </c>
      <c r="R23" s="32">
        <f t="shared" si="1"/>
        <v>2.5788000000000113E-5</v>
      </c>
      <c r="S23" s="32">
        <f t="shared" si="1"/>
        <v>-1.3217000000001131E-5</v>
      </c>
      <c r="T23" s="33">
        <f t="shared" si="1"/>
        <v>-2.0913000000000008E-5</v>
      </c>
    </row>
    <row r="24" spans="1:20" ht="23" x14ac:dyDescent="0.35">
      <c r="A24" s="14"/>
      <c r="B24" s="78" t="s">
        <v>125</v>
      </c>
      <c r="C24" s="72">
        <v>7.1725244999999993E-2</v>
      </c>
      <c r="D24" s="32">
        <v>0</v>
      </c>
      <c r="E24" s="32">
        <v>2.0079630000000002E-3</v>
      </c>
      <c r="F24" s="32">
        <v>4.7389240000000003E-3</v>
      </c>
      <c r="G24" s="32">
        <v>5.1359396000000002E-2</v>
      </c>
      <c r="H24" s="33">
        <v>1.3619328999999999E-2</v>
      </c>
      <c r="I24" s="72">
        <v>7.2300000000000003E-2</v>
      </c>
      <c r="J24" s="32">
        <v>0</v>
      </c>
      <c r="K24" s="32">
        <v>1.9E-3</v>
      </c>
      <c r="L24" s="32">
        <v>4.5999999999999999E-3</v>
      </c>
      <c r="M24" s="32">
        <v>5.21E-2</v>
      </c>
      <c r="N24" s="33">
        <v>1.3600000000000001E-2</v>
      </c>
      <c r="O24" s="72">
        <f t="shared" si="1"/>
        <v>-5.7475500000001012E-4</v>
      </c>
      <c r="P24" s="32">
        <f t="shared" si="1"/>
        <v>0</v>
      </c>
      <c r="Q24" s="32">
        <f t="shared" si="1"/>
        <v>1.079630000000002E-4</v>
      </c>
      <c r="R24" s="32">
        <f t="shared" si="1"/>
        <v>1.3892400000000034E-4</v>
      </c>
      <c r="S24" s="32">
        <f t="shared" si="1"/>
        <v>-7.4060399999999887E-4</v>
      </c>
      <c r="T24" s="33">
        <f t="shared" si="1"/>
        <v>1.9328999999998486E-5</v>
      </c>
    </row>
    <row r="25" spans="1:20" ht="34.5" x14ac:dyDescent="0.35">
      <c r="A25" s="14"/>
      <c r="B25" s="78" t="s">
        <v>126</v>
      </c>
      <c r="C25" s="72">
        <v>1.3884227000000001E-2</v>
      </c>
      <c r="D25" s="32">
        <v>0</v>
      </c>
      <c r="E25" s="32">
        <v>1.2654779999999998E-3</v>
      </c>
      <c r="F25" s="32">
        <v>2.6840850000000001E-3</v>
      </c>
      <c r="G25" s="32">
        <v>8.5963889999999994E-3</v>
      </c>
      <c r="H25" s="33">
        <v>1.3379070000000002E-3</v>
      </c>
      <c r="I25" s="72">
        <v>1.38E-2</v>
      </c>
      <c r="J25" s="32">
        <v>0</v>
      </c>
      <c r="K25" s="32">
        <v>1.1999999999999999E-3</v>
      </c>
      <c r="L25" s="32">
        <v>2.7000000000000001E-3</v>
      </c>
      <c r="M25" s="32">
        <v>8.6E-3</v>
      </c>
      <c r="N25" s="33">
        <v>1.2999999999999999E-3</v>
      </c>
      <c r="O25" s="72">
        <f t="shared" si="1"/>
        <v>8.4227000000000954E-5</v>
      </c>
      <c r="P25" s="32">
        <f t="shared" si="1"/>
        <v>0</v>
      </c>
      <c r="Q25" s="32">
        <f t="shared" si="1"/>
        <v>6.547799999999989E-5</v>
      </c>
      <c r="R25" s="32">
        <f t="shared" si="1"/>
        <v>-1.5915000000000026E-5</v>
      </c>
      <c r="S25" s="32">
        <f t="shared" si="1"/>
        <v>-3.611000000000586E-6</v>
      </c>
      <c r="T25" s="33">
        <f t="shared" si="1"/>
        <v>3.7907000000000218E-5</v>
      </c>
    </row>
    <row r="26" spans="1:20" ht="23" x14ac:dyDescent="0.35">
      <c r="A26" s="14"/>
      <c r="B26" s="78" t="s">
        <v>127</v>
      </c>
      <c r="C26" s="72">
        <v>2.1892179999999997E-2</v>
      </c>
      <c r="D26" s="32">
        <v>0</v>
      </c>
      <c r="E26" s="32">
        <v>3.4951380000000001E-3</v>
      </c>
      <c r="F26" s="32">
        <v>6.0246239999999993E-3</v>
      </c>
      <c r="G26" s="32">
        <v>1.0701598000000001E-2</v>
      </c>
      <c r="H26" s="33">
        <v>1.6695340000000001E-3</v>
      </c>
      <c r="I26" s="72">
        <v>2.1400000000000002E-2</v>
      </c>
      <c r="J26" s="32">
        <v>0</v>
      </c>
      <c r="K26" s="32">
        <v>3.2000000000000002E-3</v>
      </c>
      <c r="L26" s="32">
        <v>5.6999999999999993E-3</v>
      </c>
      <c r="M26" s="32">
        <v>1.0800000000000001E-2</v>
      </c>
      <c r="N26" s="33">
        <v>1.7000000000000001E-3</v>
      </c>
      <c r="O26" s="72">
        <f t="shared" si="1"/>
        <v>4.9217999999999484E-4</v>
      </c>
      <c r="P26" s="32">
        <f t="shared" si="1"/>
        <v>0</v>
      </c>
      <c r="Q26" s="32">
        <f t="shared" si="1"/>
        <v>2.9513799999999991E-4</v>
      </c>
      <c r="R26" s="32">
        <f t="shared" si="1"/>
        <v>3.2462399999999992E-4</v>
      </c>
      <c r="S26" s="32">
        <f t="shared" si="1"/>
        <v>-9.8401999999999171E-5</v>
      </c>
      <c r="T26" s="33">
        <f t="shared" si="1"/>
        <v>-3.0466000000000043E-5</v>
      </c>
    </row>
    <row r="27" spans="1:20" ht="23" x14ac:dyDescent="0.35">
      <c r="A27" s="14"/>
      <c r="B27" s="78" t="s">
        <v>128</v>
      </c>
      <c r="C27" s="72">
        <v>4.8064999000000004E-2</v>
      </c>
      <c r="D27" s="32">
        <v>0</v>
      </c>
      <c r="E27" s="32">
        <v>1.9327769999999999E-3</v>
      </c>
      <c r="F27" s="32">
        <v>4.6865329999999997E-3</v>
      </c>
      <c r="G27" s="32">
        <v>3.090917E-2</v>
      </c>
      <c r="H27" s="33">
        <v>1.0536152E-2</v>
      </c>
      <c r="I27" s="72">
        <v>4.7800000000000002E-2</v>
      </c>
      <c r="J27" s="32">
        <v>0</v>
      </c>
      <c r="K27" s="32">
        <v>1.8E-3</v>
      </c>
      <c r="L27" s="32">
        <v>4.6999999999999993E-3</v>
      </c>
      <c r="M27" s="32">
        <v>3.0800000000000001E-2</v>
      </c>
      <c r="N27" s="33">
        <v>1.0500000000000001E-2</v>
      </c>
      <c r="O27" s="72">
        <f t="shared" si="1"/>
        <v>2.6499900000000187E-4</v>
      </c>
      <c r="P27" s="32">
        <f t="shared" si="1"/>
        <v>0</v>
      </c>
      <c r="Q27" s="32">
        <f t="shared" si="1"/>
        <v>1.3277699999999994E-4</v>
      </c>
      <c r="R27" s="32">
        <f t="shared" si="1"/>
        <v>-1.3466999999999646E-5</v>
      </c>
      <c r="S27" s="32">
        <f t="shared" si="1"/>
        <v>1.0916999999999871E-4</v>
      </c>
      <c r="T27" s="33">
        <f t="shared" si="1"/>
        <v>3.6151999999999365E-5</v>
      </c>
    </row>
    <row r="28" spans="1:20" ht="15" thickBot="1" x14ac:dyDescent="0.4">
      <c r="A28" s="15"/>
      <c r="B28" s="81" t="s">
        <v>129</v>
      </c>
      <c r="C28" s="73">
        <v>5.1221892000000005E-2</v>
      </c>
      <c r="D28" s="35">
        <v>0</v>
      </c>
      <c r="E28" s="35">
        <v>6.0192920000000007E-3</v>
      </c>
      <c r="F28" s="35">
        <v>9.0502629999999994E-3</v>
      </c>
      <c r="G28" s="35">
        <v>3.1007701999999998E-2</v>
      </c>
      <c r="H28" s="36">
        <v>5.1446349999999998E-3</v>
      </c>
      <c r="I28" s="73">
        <v>4.87E-2</v>
      </c>
      <c r="J28" s="35">
        <v>0</v>
      </c>
      <c r="K28" s="35">
        <v>5.4000000000000003E-3</v>
      </c>
      <c r="L28" s="35">
        <v>8.6999999999999994E-3</v>
      </c>
      <c r="M28" s="35">
        <v>2.98E-2</v>
      </c>
      <c r="N28" s="36">
        <v>4.7999999999999996E-3</v>
      </c>
      <c r="O28" s="73">
        <f t="shared" si="1"/>
        <v>2.5218920000000047E-3</v>
      </c>
      <c r="P28" s="35">
        <f t="shared" si="1"/>
        <v>0</v>
      </c>
      <c r="Q28" s="35">
        <f t="shared" si="1"/>
        <v>6.1929200000000045E-4</v>
      </c>
      <c r="R28" s="35">
        <f t="shared" si="1"/>
        <v>3.5026299999999996E-4</v>
      </c>
      <c r="S28" s="35">
        <f t="shared" si="1"/>
        <v>1.207701999999998E-3</v>
      </c>
      <c r="T28" s="36">
        <f t="shared" si="1"/>
        <v>3.4463500000000025E-4</v>
      </c>
    </row>
    <row r="29" spans="1:20" x14ac:dyDescent="0.35">
      <c r="A29" s="46" t="s">
        <v>7</v>
      </c>
      <c r="B29" s="120" t="s">
        <v>1</v>
      </c>
      <c r="C29" s="72">
        <v>0.51423258199999999</v>
      </c>
      <c r="D29" s="32">
        <v>0.11917257899999999</v>
      </c>
      <c r="E29" s="32">
        <v>4.8111323999999997E-2</v>
      </c>
      <c r="F29" s="32">
        <v>0.122048582</v>
      </c>
      <c r="G29" s="32">
        <v>0.204671202</v>
      </c>
      <c r="H29" s="33">
        <v>2.0229632000000001E-2</v>
      </c>
      <c r="I29" s="72">
        <v>0.51419999999999999</v>
      </c>
      <c r="J29" s="32">
        <v>0.1201</v>
      </c>
      <c r="K29" s="32">
        <v>4.6699999999999998E-2</v>
      </c>
      <c r="L29" s="32">
        <v>0.12130000000000001</v>
      </c>
      <c r="M29" s="32">
        <v>0.20569999999999999</v>
      </c>
      <c r="N29" s="33">
        <v>2.0400000000000001E-2</v>
      </c>
      <c r="O29" s="72">
        <f t="shared" si="1"/>
        <v>3.2582000000003219E-5</v>
      </c>
      <c r="P29" s="32">
        <f t="shared" si="1"/>
        <v>-9.274210000000116E-4</v>
      </c>
      <c r="Q29" s="32">
        <f t="shared" si="1"/>
        <v>1.4113239999999985E-3</v>
      </c>
      <c r="R29" s="32">
        <f t="shared" si="1"/>
        <v>7.4858199999999764E-4</v>
      </c>
      <c r="S29" s="32">
        <f t="shared" si="1"/>
        <v>-1.0287979999999974E-3</v>
      </c>
      <c r="T29" s="33">
        <f t="shared" si="1"/>
        <v>-1.703680000000006E-4</v>
      </c>
    </row>
    <row r="30" spans="1:20" ht="34.5" x14ac:dyDescent="0.35">
      <c r="A30" s="14"/>
      <c r="B30" s="78" t="s">
        <v>120</v>
      </c>
      <c r="C30" s="72">
        <v>0.11917257899999999</v>
      </c>
      <c r="D30" s="32">
        <v>0.11917257899999999</v>
      </c>
      <c r="E30" s="32">
        <v>0</v>
      </c>
      <c r="F30" s="32">
        <v>0</v>
      </c>
      <c r="G30" s="32">
        <v>0</v>
      </c>
      <c r="H30" s="33">
        <v>0</v>
      </c>
      <c r="I30" s="72">
        <v>0.1201</v>
      </c>
      <c r="J30" s="32">
        <v>0.1201</v>
      </c>
      <c r="K30" s="32">
        <v>0</v>
      </c>
      <c r="L30" s="32">
        <v>0</v>
      </c>
      <c r="M30" s="32">
        <v>0</v>
      </c>
      <c r="N30" s="33">
        <v>0</v>
      </c>
      <c r="O30" s="72">
        <f t="shared" si="1"/>
        <v>-9.274210000000116E-4</v>
      </c>
      <c r="P30" s="32">
        <f t="shared" si="1"/>
        <v>-9.274210000000116E-4</v>
      </c>
      <c r="Q30" s="32">
        <f t="shared" si="1"/>
        <v>0</v>
      </c>
      <c r="R30" s="32">
        <f t="shared" si="1"/>
        <v>0</v>
      </c>
      <c r="S30" s="32">
        <f t="shared" si="1"/>
        <v>0</v>
      </c>
      <c r="T30" s="33">
        <f t="shared" si="1"/>
        <v>0</v>
      </c>
    </row>
    <row r="31" spans="1:20" ht="23" x14ac:dyDescent="0.35">
      <c r="A31" s="14"/>
      <c r="B31" s="78" t="s">
        <v>121</v>
      </c>
      <c r="C31" s="72">
        <v>2.1716071999999999E-2</v>
      </c>
      <c r="D31" s="32">
        <v>0</v>
      </c>
      <c r="E31" s="32">
        <v>1.5954509999999999E-3</v>
      </c>
      <c r="F31" s="32">
        <v>3.3352070000000002E-3</v>
      </c>
      <c r="G31" s="32">
        <v>1.3425206E-2</v>
      </c>
      <c r="H31" s="33">
        <v>3.3602079999999999E-3</v>
      </c>
      <c r="I31" s="72">
        <v>2.1899999999999999E-2</v>
      </c>
      <c r="J31" s="32">
        <v>0</v>
      </c>
      <c r="K31" s="32">
        <v>1.5E-3</v>
      </c>
      <c r="L31" s="32">
        <v>3.3E-3</v>
      </c>
      <c r="M31" s="32">
        <v>1.3600000000000001E-2</v>
      </c>
      <c r="N31" s="33">
        <v>3.4000000000000002E-3</v>
      </c>
      <c r="O31" s="72">
        <f t="shared" si="1"/>
        <v>-1.8392799999999987E-4</v>
      </c>
      <c r="P31" s="32">
        <f t="shared" si="1"/>
        <v>0</v>
      </c>
      <c r="Q31" s="32">
        <f t="shared" si="1"/>
        <v>9.5450999999999869E-5</v>
      </c>
      <c r="R31" s="32">
        <f t="shared" si="1"/>
        <v>3.5207000000000207E-5</v>
      </c>
      <c r="S31" s="32">
        <f t="shared" si="1"/>
        <v>-1.7479400000000068E-4</v>
      </c>
      <c r="T31" s="33">
        <f t="shared" si="1"/>
        <v>-3.9792000000000299E-5</v>
      </c>
    </row>
    <row r="32" spans="1:20" ht="23" x14ac:dyDescent="0.35">
      <c r="A32" s="14"/>
      <c r="B32" s="78" t="s">
        <v>122</v>
      </c>
      <c r="C32" s="72">
        <v>8.2039515000000007E-2</v>
      </c>
      <c r="D32" s="32">
        <v>0</v>
      </c>
      <c r="E32" s="32">
        <v>4.5646549999999999E-3</v>
      </c>
      <c r="F32" s="32">
        <v>1.6760965000000003E-2</v>
      </c>
      <c r="G32" s="32">
        <v>5.3943295000000002E-2</v>
      </c>
      <c r="H32" s="33">
        <v>6.7706010000000002E-3</v>
      </c>
      <c r="I32" s="72">
        <v>8.2500000000000004E-2</v>
      </c>
      <c r="J32" s="32">
        <v>0</v>
      </c>
      <c r="K32" s="32">
        <v>4.4000000000000003E-3</v>
      </c>
      <c r="L32" s="32">
        <v>1.6799999999999999E-2</v>
      </c>
      <c r="M32" s="32">
        <v>5.4400000000000004E-2</v>
      </c>
      <c r="N32" s="33">
        <v>6.8999999999999999E-3</v>
      </c>
      <c r="O32" s="72">
        <f t="shared" si="1"/>
        <v>-4.6048499999999659E-4</v>
      </c>
      <c r="P32" s="32">
        <f t="shared" si="1"/>
        <v>0</v>
      </c>
      <c r="Q32" s="32">
        <f t="shared" si="1"/>
        <v>1.6465499999999966E-4</v>
      </c>
      <c r="R32" s="32">
        <f t="shared" si="1"/>
        <v>-3.9034999999996295E-5</v>
      </c>
      <c r="S32" s="32">
        <f t="shared" si="1"/>
        <v>-4.5670500000000169E-4</v>
      </c>
      <c r="T32" s="33">
        <f t="shared" si="1"/>
        <v>-1.2939899999999966E-4</v>
      </c>
    </row>
    <row r="33" spans="1:20" ht="34.5" x14ac:dyDescent="0.35">
      <c r="A33" s="14"/>
      <c r="B33" s="78" t="s">
        <v>123</v>
      </c>
      <c r="C33" s="72">
        <v>4.5700960000000006E-2</v>
      </c>
      <c r="D33" s="32">
        <v>0</v>
      </c>
      <c r="E33" s="32">
        <v>3.9427619999999998E-3</v>
      </c>
      <c r="F33" s="32">
        <v>1.1359704999999999E-2</v>
      </c>
      <c r="G33" s="32">
        <v>2.8340529E-2</v>
      </c>
      <c r="H33" s="33">
        <v>2.0574129999999997E-3</v>
      </c>
      <c r="I33" s="72">
        <v>4.6199999999999998E-2</v>
      </c>
      <c r="J33" s="32">
        <v>0</v>
      </c>
      <c r="K33" s="32">
        <v>3.9000000000000003E-3</v>
      </c>
      <c r="L33" s="32">
        <v>1.15E-2</v>
      </c>
      <c r="M33" s="32">
        <v>2.8799999999999999E-2</v>
      </c>
      <c r="N33" s="33">
        <v>2E-3</v>
      </c>
      <c r="O33" s="72">
        <f t="shared" si="1"/>
        <v>-4.9903999999999227E-4</v>
      </c>
      <c r="P33" s="32">
        <f t="shared" si="1"/>
        <v>0</v>
      </c>
      <c r="Q33" s="32">
        <f t="shared" si="1"/>
        <v>4.2761999999999575E-5</v>
      </c>
      <c r="R33" s="32">
        <f t="shared" si="1"/>
        <v>-1.4029500000000035E-4</v>
      </c>
      <c r="S33" s="32">
        <f t="shared" si="1"/>
        <v>-4.5947099999999949E-4</v>
      </c>
      <c r="T33" s="33">
        <f t="shared" si="1"/>
        <v>5.7412999999999648E-5</v>
      </c>
    </row>
    <row r="34" spans="1:20" ht="23" x14ac:dyDescent="0.35">
      <c r="A34" s="14"/>
      <c r="B34" s="78" t="s">
        <v>124</v>
      </c>
      <c r="C34" s="72">
        <v>6.4008476999999994E-2</v>
      </c>
      <c r="D34" s="32">
        <v>0</v>
      </c>
      <c r="E34" s="32">
        <v>4.9922409999999997E-3</v>
      </c>
      <c r="F34" s="32">
        <v>1.8850180000000001E-2</v>
      </c>
      <c r="G34" s="32">
        <v>3.8972823000000004E-2</v>
      </c>
      <c r="H34" s="33">
        <v>1.193969E-3</v>
      </c>
      <c r="I34" s="72">
        <v>6.4000000000000001E-2</v>
      </c>
      <c r="J34" s="32">
        <v>0</v>
      </c>
      <c r="K34" s="32">
        <v>5.0000000000000001E-3</v>
      </c>
      <c r="L34" s="32">
        <v>1.8600000000000002E-2</v>
      </c>
      <c r="M34" s="32">
        <v>3.9300000000000002E-2</v>
      </c>
      <c r="N34" s="33">
        <v>1.1000000000000001E-3</v>
      </c>
      <c r="O34" s="72">
        <f t="shared" si="1"/>
        <v>8.4769999999928514E-6</v>
      </c>
      <c r="P34" s="32">
        <f t="shared" si="1"/>
        <v>0</v>
      </c>
      <c r="Q34" s="32">
        <f t="shared" si="1"/>
        <v>-7.7590000000004114E-6</v>
      </c>
      <c r="R34" s="32">
        <f t="shared" si="1"/>
        <v>2.5017999999999915E-4</v>
      </c>
      <c r="S34" s="32">
        <f t="shared" si="1"/>
        <v>-3.2717699999999794E-4</v>
      </c>
      <c r="T34" s="33">
        <f t="shared" si="1"/>
        <v>9.3968999999999954E-5</v>
      </c>
    </row>
    <row r="35" spans="1:20" ht="23" x14ac:dyDescent="0.35">
      <c r="A35" s="14"/>
      <c r="B35" s="78" t="s">
        <v>125</v>
      </c>
      <c r="C35" s="72">
        <v>1.1299961000000001E-2</v>
      </c>
      <c r="D35" s="32">
        <v>0</v>
      </c>
      <c r="E35" s="32">
        <v>1.1465410000000001E-3</v>
      </c>
      <c r="F35" s="32">
        <v>2.8462219999999998E-3</v>
      </c>
      <c r="G35" s="32">
        <v>6.1295900000000007E-3</v>
      </c>
      <c r="H35" s="33">
        <v>1.1776079999999999E-3</v>
      </c>
      <c r="I35" s="72">
        <v>1.15E-2</v>
      </c>
      <c r="J35" s="32">
        <v>0</v>
      </c>
      <c r="K35" s="32">
        <v>1.1999999999999999E-3</v>
      </c>
      <c r="L35" s="32">
        <v>2.8999999999999998E-3</v>
      </c>
      <c r="M35" s="32">
        <v>6.1999999999999998E-3</v>
      </c>
      <c r="N35" s="33">
        <v>1.1999999999999999E-3</v>
      </c>
      <c r="O35" s="72">
        <f t="shared" si="1"/>
        <v>-2.0003899999999908E-4</v>
      </c>
      <c r="P35" s="32">
        <f t="shared" si="1"/>
        <v>0</v>
      </c>
      <c r="Q35" s="32">
        <f t="shared" si="1"/>
        <v>-5.3458999999999842E-5</v>
      </c>
      <c r="R35" s="32">
        <f t="shared" si="1"/>
        <v>-5.3777999999999986E-5</v>
      </c>
      <c r="S35" s="32">
        <f t="shared" si="1"/>
        <v>-7.040999999999905E-5</v>
      </c>
      <c r="T35" s="33">
        <f t="shared" si="1"/>
        <v>-2.2391999999999985E-5</v>
      </c>
    </row>
    <row r="36" spans="1:20" ht="34.5" x14ac:dyDescent="0.35">
      <c r="A36" s="14"/>
      <c r="B36" s="78" t="s">
        <v>126</v>
      </c>
      <c r="C36" s="72">
        <v>5.9625628999999999E-2</v>
      </c>
      <c r="D36" s="32">
        <v>0</v>
      </c>
      <c r="E36" s="32">
        <v>7.0549839999999994E-3</v>
      </c>
      <c r="F36" s="32">
        <v>2.3691864999999999E-2</v>
      </c>
      <c r="G36" s="32">
        <v>2.5990645E-2</v>
      </c>
      <c r="H36" s="33">
        <v>2.889422E-3</v>
      </c>
      <c r="I36" s="72">
        <v>5.96E-2</v>
      </c>
      <c r="J36" s="32">
        <v>0</v>
      </c>
      <c r="K36" s="32">
        <v>6.8999999999999999E-3</v>
      </c>
      <c r="L36" s="32">
        <v>2.3900000000000001E-2</v>
      </c>
      <c r="M36" s="32">
        <v>2.5899999999999999E-2</v>
      </c>
      <c r="N36" s="33">
        <v>2.8999999999999998E-3</v>
      </c>
      <c r="O36" s="72">
        <f t="shared" si="1"/>
        <v>2.5628999999999236E-5</v>
      </c>
      <c r="P36" s="32">
        <f t="shared" si="1"/>
        <v>0</v>
      </c>
      <c r="Q36" s="32">
        <f t="shared" si="1"/>
        <v>1.549839999999995E-4</v>
      </c>
      <c r="R36" s="32">
        <f t="shared" si="1"/>
        <v>-2.0813500000000165E-4</v>
      </c>
      <c r="S36" s="32">
        <f t="shared" si="1"/>
        <v>9.0645000000000309E-5</v>
      </c>
      <c r="T36" s="33">
        <f t="shared" si="1"/>
        <v>-1.0577999999999803E-5</v>
      </c>
    </row>
    <row r="37" spans="1:20" ht="23" x14ac:dyDescent="0.35">
      <c r="A37" s="14"/>
      <c r="B37" s="78" t="s">
        <v>127</v>
      </c>
      <c r="C37" s="72">
        <v>4.6531314999999997E-2</v>
      </c>
      <c r="D37" s="32">
        <v>0</v>
      </c>
      <c r="E37" s="32">
        <v>9.5337329999999991E-3</v>
      </c>
      <c r="F37" s="32">
        <v>2.0561994E-2</v>
      </c>
      <c r="G37" s="32">
        <v>1.5556517999999998E-2</v>
      </c>
      <c r="H37" s="33">
        <v>8.785179999999999E-4</v>
      </c>
      <c r="I37" s="72">
        <v>4.6100000000000002E-2</v>
      </c>
      <c r="J37" s="32">
        <v>0</v>
      </c>
      <c r="K37" s="32">
        <v>9.1999999999999998E-3</v>
      </c>
      <c r="L37" s="32">
        <v>2.0400000000000001E-2</v>
      </c>
      <c r="M37" s="32">
        <v>1.5600000000000001E-2</v>
      </c>
      <c r="N37" s="33">
        <v>8.9999999999999998E-4</v>
      </c>
      <c r="O37" s="72">
        <f t="shared" si="1"/>
        <v>4.3131499999999462E-4</v>
      </c>
      <c r="P37" s="32">
        <f t="shared" si="1"/>
        <v>0</v>
      </c>
      <c r="Q37" s="32">
        <f t="shared" si="1"/>
        <v>3.3373299999999925E-4</v>
      </c>
      <c r="R37" s="32">
        <f t="shared" si="1"/>
        <v>1.6199399999999864E-4</v>
      </c>
      <c r="S37" s="32">
        <f t="shared" si="1"/>
        <v>-4.3482000000002671E-5</v>
      </c>
      <c r="T37" s="33">
        <f t="shared" si="1"/>
        <v>-2.1482000000000077E-5</v>
      </c>
    </row>
    <row r="38" spans="1:20" ht="23" x14ac:dyDescent="0.35">
      <c r="A38" s="14"/>
      <c r="B38" s="78" t="s">
        <v>128</v>
      </c>
      <c r="C38" s="72">
        <v>1.2455325E-2</v>
      </c>
      <c r="D38" s="32">
        <v>0</v>
      </c>
      <c r="E38" s="32">
        <v>1.331289E-3</v>
      </c>
      <c r="F38" s="32">
        <v>3.2660879999999999E-3</v>
      </c>
      <c r="G38" s="32">
        <v>7.1790689999999997E-3</v>
      </c>
      <c r="H38" s="33">
        <v>6.7888000000000009E-4</v>
      </c>
      <c r="I38" s="72">
        <v>1.2199999999999999E-2</v>
      </c>
      <c r="J38" s="32">
        <v>0</v>
      </c>
      <c r="K38" s="32">
        <v>1.1999999999999999E-3</v>
      </c>
      <c r="L38" s="32">
        <v>3.2000000000000002E-3</v>
      </c>
      <c r="M38" s="32">
        <v>7.0999999999999995E-3</v>
      </c>
      <c r="N38" s="33">
        <v>7.000000000000001E-4</v>
      </c>
      <c r="O38" s="72">
        <f t="shared" si="1"/>
        <v>2.5532500000000069E-4</v>
      </c>
      <c r="P38" s="32">
        <f t="shared" si="1"/>
        <v>0</v>
      </c>
      <c r="Q38" s="32">
        <f t="shared" si="1"/>
        <v>1.3128900000000015E-4</v>
      </c>
      <c r="R38" s="32">
        <f t="shared" si="1"/>
        <v>6.6087999999999737E-5</v>
      </c>
      <c r="S38" s="32">
        <f t="shared" si="1"/>
        <v>7.9069000000000188E-5</v>
      </c>
      <c r="T38" s="33">
        <f t="shared" si="1"/>
        <v>-2.1120000000000015E-5</v>
      </c>
    </row>
    <row r="39" spans="1:20" ht="15" thickBot="1" x14ac:dyDescent="0.4">
      <c r="A39" s="15"/>
      <c r="B39" s="81" t="s">
        <v>129</v>
      </c>
      <c r="C39" s="73">
        <v>5.1682750999999999E-2</v>
      </c>
      <c r="D39" s="35">
        <v>0</v>
      </c>
      <c r="E39" s="35">
        <v>1.3948935000000001E-2</v>
      </c>
      <c r="F39" s="35">
        <v>2.1377459000000001E-2</v>
      </c>
      <c r="G39" s="35">
        <v>1.5134079E-2</v>
      </c>
      <c r="H39" s="36">
        <v>1.2219099999999999E-3</v>
      </c>
      <c r="I39" s="73">
        <v>5.0099999999999999E-2</v>
      </c>
      <c r="J39" s="35">
        <v>0</v>
      </c>
      <c r="K39" s="35">
        <v>1.3300000000000001E-2</v>
      </c>
      <c r="L39" s="35">
        <v>2.07E-2</v>
      </c>
      <c r="M39" s="35">
        <v>1.49E-2</v>
      </c>
      <c r="N39" s="36">
        <v>1.1999999999999999E-3</v>
      </c>
      <c r="O39" s="73">
        <f t="shared" si="1"/>
        <v>1.5827510000000003E-3</v>
      </c>
      <c r="P39" s="35">
        <f t="shared" si="1"/>
        <v>0</v>
      </c>
      <c r="Q39" s="35">
        <f t="shared" si="1"/>
        <v>6.4893499999999979E-4</v>
      </c>
      <c r="R39" s="35">
        <f t="shared" si="1"/>
        <v>6.7745900000000178E-4</v>
      </c>
      <c r="S39" s="35">
        <f t="shared" si="1"/>
        <v>2.3407899999999988E-4</v>
      </c>
      <c r="T39" s="36">
        <f t="shared" si="1"/>
        <v>2.1909999999999985E-5</v>
      </c>
    </row>
    <row r="41" spans="1:20" x14ac:dyDescent="0.35">
      <c r="A41" s="11" t="s">
        <v>31</v>
      </c>
    </row>
    <row r="42" spans="1:20" x14ac:dyDescent="0.35">
      <c r="A42" s="12" t="s">
        <v>32</v>
      </c>
    </row>
    <row r="43" spans="1:20" x14ac:dyDescent="0.35">
      <c r="A43" s="12" t="s">
        <v>33</v>
      </c>
    </row>
  </sheetData>
  <mergeCells count="3">
    <mergeCell ref="C5:H5"/>
    <mergeCell ref="I5:N5"/>
    <mergeCell ref="O5:T5"/>
  </mergeCells>
  <hyperlinks>
    <hyperlink ref="A42" r:id="rId1" xr:uid="{DBDD8599-6EBF-4569-AB7B-5D674BBBD29D}"/>
    <hyperlink ref="A43" r:id="rId2" display="Privacy controls are applied to all census tables. Some cell values will be affected. More detail is available on the Scotland's Census website " xr:uid="{4FF3E92D-B3C5-4B87-8CEF-B174682C19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B334E-319E-43F7-B0CF-3F317F94E3D1}">
  <dimension ref="A1:J16"/>
  <sheetViews>
    <sheetView workbookViewId="0"/>
  </sheetViews>
  <sheetFormatPr defaultColWidth="9.1796875" defaultRowHeight="14.5" x14ac:dyDescent="0.35"/>
  <cols>
    <col min="1" max="16384" width="9.1796875" style="121"/>
  </cols>
  <sheetData>
    <row r="1" spans="1:10" ht="23.5" x14ac:dyDescent="0.55000000000000004">
      <c r="A1" s="123" t="s">
        <v>130</v>
      </c>
      <c r="B1" s="2"/>
      <c r="C1" s="2"/>
      <c r="D1" s="2"/>
      <c r="E1" s="2"/>
      <c r="F1" s="2"/>
      <c r="G1" s="2"/>
      <c r="H1" s="2"/>
      <c r="I1" s="2"/>
      <c r="J1" s="2"/>
    </row>
    <row r="2" spans="1:10" x14ac:dyDescent="0.35">
      <c r="A2" s="2"/>
      <c r="B2" s="2"/>
      <c r="C2" s="2"/>
      <c r="D2" s="2"/>
      <c r="E2" s="2"/>
      <c r="F2" s="2"/>
      <c r="G2" s="2"/>
      <c r="H2" s="2"/>
      <c r="I2" s="2"/>
      <c r="J2" s="2"/>
    </row>
    <row r="3" spans="1:10" x14ac:dyDescent="0.35">
      <c r="A3" s="1" t="s">
        <v>131</v>
      </c>
      <c r="B3" s="2"/>
      <c r="C3" s="2"/>
      <c r="D3" s="2"/>
      <c r="E3" s="2"/>
      <c r="F3" s="2"/>
      <c r="G3" s="2"/>
      <c r="H3" s="2"/>
      <c r="I3" s="2"/>
      <c r="J3" s="2"/>
    </row>
    <row r="4" spans="1:10" x14ac:dyDescent="0.35">
      <c r="A4" s="122" t="str">
        <f>'Individual - Residence Type'!A1</f>
        <v>Age - 20 groups, all by Sex and Residence type indicator</v>
      </c>
      <c r="B4" s="2"/>
      <c r="C4" s="2"/>
      <c r="D4" s="2"/>
      <c r="E4" s="2"/>
      <c r="F4" s="2"/>
      <c r="G4" s="2"/>
      <c r="H4" s="2"/>
      <c r="I4" s="2"/>
      <c r="J4" s="2"/>
    </row>
    <row r="5" spans="1:10" x14ac:dyDescent="0.35">
      <c r="A5" s="122" t="str">
        <f>'Individual - Marital Status'!A1</f>
        <v>Table UV104a - Marital and civil partnership status (5) by sex by age (16)</v>
      </c>
      <c r="B5" s="2"/>
      <c r="C5" s="2"/>
      <c r="D5" s="2"/>
      <c r="E5" s="2"/>
      <c r="F5" s="2"/>
      <c r="G5" s="2"/>
      <c r="H5" s="2"/>
      <c r="I5" s="2"/>
      <c r="J5" s="2"/>
    </row>
    <row r="6" spans="1:10" x14ac:dyDescent="0.35">
      <c r="A6" s="122" t="str">
        <f>'Individual - Ethnic Group'!A1</f>
        <v>Ethnic group - 21 groups, all by Religion - 12 groups</v>
      </c>
      <c r="B6" s="2"/>
      <c r="C6" s="2"/>
      <c r="D6" s="2"/>
      <c r="E6" s="2"/>
      <c r="F6" s="2"/>
      <c r="G6" s="2"/>
      <c r="H6" s="2"/>
      <c r="I6" s="2"/>
      <c r="J6" s="2"/>
    </row>
    <row r="7" spans="1:10" x14ac:dyDescent="0.35">
      <c r="A7" s="122" t="str">
        <f>'Individual - Highest Qual'!A1</f>
        <v>Age - 6 groups, all and Highest level of qualification by Economic activity - 5 groups, collapsed</v>
      </c>
      <c r="B7" s="2"/>
      <c r="C7" s="2"/>
      <c r="D7" s="2"/>
      <c r="E7" s="2"/>
      <c r="F7" s="2"/>
      <c r="G7" s="2"/>
      <c r="H7" s="2"/>
      <c r="I7" s="2"/>
      <c r="J7" s="2"/>
    </row>
    <row r="8" spans="1:10" x14ac:dyDescent="0.35">
      <c r="A8" s="122" t="str">
        <f>'Individual - Occupation'!A1</f>
        <v>Sex and Occupation - 10 groups, collapsed by Hours worked</v>
      </c>
      <c r="B8" s="2"/>
      <c r="C8" s="2"/>
      <c r="D8" s="2"/>
      <c r="E8" s="2"/>
      <c r="F8" s="2"/>
      <c r="G8" s="2"/>
      <c r="H8" s="2"/>
      <c r="I8" s="2"/>
      <c r="J8" s="2"/>
    </row>
    <row r="9" spans="1:10" x14ac:dyDescent="0.35">
      <c r="A9" s="2"/>
      <c r="B9" s="2"/>
      <c r="C9" s="2"/>
      <c r="D9" s="2"/>
      <c r="E9" s="2"/>
      <c r="F9" s="2"/>
      <c r="G9" s="2"/>
      <c r="H9" s="2"/>
      <c r="I9" s="2"/>
      <c r="J9" s="2"/>
    </row>
    <row r="10" spans="1:10" x14ac:dyDescent="0.35">
      <c r="A10" s="1" t="s">
        <v>133</v>
      </c>
      <c r="B10" s="2"/>
      <c r="C10" s="2"/>
      <c r="D10" s="2"/>
      <c r="E10" s="2"/>
      <c r="F10" s="2"/>
      <c r="G10" s="2"/>
      <c r="H10" s="2"/>
      <c r="I10" s="2"/>
      <c r="J10" s="2"/>
    </row>
    <row r="11" spans="1:10" x14ac:dyDescent="0.35">
      <c r="A11" s="122" t="str">
        <f>'Household - Marital Status'!A1</f>
        <v>Table UV104a - Marital and civil partnership status (5) by sex by age (16)</v>
      </c>
      <c r="B11" s="2"/>
      <c r="C11" s="2"/>
      <c r="D11" s="2"/>
      <c r="E11" s="2"/>
      <c r="F11" s="2"/>
      <c r="G11" s="2"/>
      <c r="H11" s="2"/>
      <c r="I11" s="2"/>
      <c r="J11" s="2"/>
    </row>
    <row r="12" spans="1:10" x14ac:dyDescent="0.35">
      <c r="A12" s="122" t="str">
        <f>'Household - Ethnic Group'!A1</f>
        <v>Ethnic group - 21 groups, all by Religion - 12 groups</v>
      </c>
      <c r="B12" s="2"/>
      <c r="C12" s="2"/>
      <c r="D12" s="2"/>
      <c r="E12" s="2"/>
      <c r="F12" s="2"/>
      <c r="G12" s="2"/>
      <c r="H12" s="2"/>
      <c r="I12" s="2"/>
      <c r="J12" s="2"/>
    </row>
    <row r="13" spans="1:10" x14ac:dyDescent="0.35">
      <c r="A13" s="122" t="str">
        <f>'Household - Highest Qual'!A1</f>
        <v>Age - 6 groups, all and Highest level of qualification by Economic activity - 5 groups, collapsed</v>
      </c>
      <c r="B13" s="2"/>
      <c r="C13" s="2"/>
      <c r="D13" s="2"/>
      <c r="E13" s="2"/>
      <c r="F13" s="2"/>
      <c r="G13" s="2"/>
      <c r="H13" s="2"/>
      <c r="I13" s="2"/>
      <c r="J13" s="2"/>
    </row>
    <row r="14" spans="1:10" x14ac:dyDescent="0.35">
      <c r="A14" s="122" t="str">
        <f>'Household - Occupation'!A1</f>
        <v>Sex and Occupation - 10 groups, collapsed by Hours worked</v>
      </c>
      <c r="B14" s="2"/>
      <c r="C14" s="2"/>
      <c r="D14" s="2"/>
      <c r="E14" s="2"/>
      <c r="F14" s="2"/>
      <c r="G14" s="2"/>
      <c r="H14" s="2"/>
      <c r="I14" s="2"/>
      <c r="J14" s="2"/>
    </row>
    <row r="15" spans="1:10" x14ac:dyDescent="0.35">
      <c r="A15" s="2"/>
      <c r="B15" s="2"/>
      <c r="C15" s="2"/>
      <c r="D15" s="2"/>
      <c r="E15" s="2"/>
      <c r="F15" s="2"/>
      <c r="G15" s="2"/>
      <c r="H15" s="2"/>
      <c r="I15" s="2"/>
      <c r="J15" s="2"/>
    </row>
    <row r="16" spans="1:10" x14ac:dyDescent="0.35">
      <c r="A16" s="2"/>
      <c r="B16" s="2"/>
      <c r="C16" s="2"/>
      <c r="D16" s="2"/>
      <c r="E16" s="2"/>
      <c r="F16" s="2"/>
      <c r="G16" s="2"/>
      <c r="H16" s="2"/>
      <c r="I16" s="2"/>
      <c r="J16" s="2"/>
    </row>
  </sheetData>
  <hyperlinks>
    <hyperlink ref="A4" location="'Individual - Residence Type'!A1" display="'Individual - Residence Type'!A1" xr:uid="{858D5EAD-D9EE-4FB3-AC89-A5B65E6CD6B1}"/>
    <hyperlink ref="A5" location="'Individual - Marital Status'!A1" display="'Individual - Marital Status'!A1" xr:uid="{978C6A87-92C0-4B2C-8B68-202F06B7F8AA}"/>
    <hyperlink ref="A6" location="'Individual - Ethnic Group'!A1" display="'Individual - Ethnic Group'!A1" xr:uid="{15366C61-9823-4720-BAF9-4D47FBC647BB}"/>
    <hyperlink ref="A7" location="'Individual - Highest Qual'!A1" display="'Individual - Highest Qual'!A1" xr:uid="{C563582D-8BDD-457A-BEC2-39D5D8727712}"/>
    <hyperlink ref="A8" location="'Individual - Occupation'!A1" display="'Individual - Occupation'!A1" xr:uid="{3CD364D1-9ED1-4AE3-8437-AD61C5DAF434}"/>
    <hyperlink ref="A11" location="'Household - Marital Status'!A1" display="'Household - Marital Status'!A1" xr:uid="{281B08AD-C5ED-4418-BCAB-DA0AB0061A90}"/>
    <hyperlink ref="A12" location="'Household - Ethnic Group'!A1" display="'Household - Ethnic Group'!A1" xr:uid="{249D99A1-10C6-4E51-8874-3F9E0EB8A13B}"/>
    <hyperlink ref="A13" location="'Household - Highest Qual'!A1" display="'Household - Highest Qual'!A1" xr:uid="{E6678846-E9B2-498F-A243-59B340EFD7A6}"/>
    <hyperlink ref="A14" location="'Household - Occupation'!A1" display="'Household - Occupation'!A1" xr:uid="{37E71521-724D-4FFC-91C0-80042676D0F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A62DD-2590-4744-8839-70677A9C5563}">
  <dimension ref="A1:L73"/>
  <sheetViews>
    <sheetView workbookViewId="0"/>
  </sheetViews>
  <sheetFormatPr defaultColWidth="9.7265625" defaultRowHeight="14.5" x14ac:dyDescent="0.35"/>
  <cols>
    <col min="1" max="1" width="11.81640625" style="2" customWidth="1"/>
    <col min="2" max="2" width="15.81640625" style="2" customWidth="1"/>
    <col min="3" max="3" width="10" style="2" bestFit="1" customWidth="1"/>
    <col min="4" max="4" width="13.26953125" style="2" customWidth="1"/>
    <col min="5" max="5" width="10" style="2" bestFit="1" customWidth="1"/>
    <col min="6" max="6" width="11.1796875" style="2" bestFit="1" customWidth="1"/>
    <col min="7" max="7" width="11" style="2" customWidth="1"/>
    <col min="8" max="9" width="11.1796875" style="2" bestFit="1" customWidth="1"/>
    <col min="10" max="10" width="13.453125" style="2" customWidth="1"/>
    <col min="11" max="11" width="11.1796875" style="2" bestFit="1" customWidth="1"/>
    <col min="12" max="16384" width="9.7265625" style="2"/>
  </cols>
  <sheetData>
    <row r="1" spans="1:12" x14ac:dyDescent="0.35">
      <c r="A1" s="1" t="s">
        <v>0</v>
      </c>
    </row>
    <row r="2" spans="1:12" x14ac:dyDescent="0.35">
      <c r="A2" s="1" t="s">
        <v>1</v>
      </c>
    </row>
    <row r="3" spans="1:12" x14ac:dyDescent="0.35">
      <c r="A3" s="1" t="s">
        <v>2</v>
      </c>
    </row>
    <row r="4" spans="1:12" ht="15" thickBot="1" x14ac:dyDescent="0.4"/>
    <row r="5" spans="1:12" ht="15" thickBot="1" x14ac:dyDescent="0.4">
      <c r="A5" s="3"/>
      <c r="B5" s="16"/>
      <c r="C5" s="126" t="s">
        <v>3</v>
      </c>
      <c r="D5" s="127"/>
      <c r="E5" s="128"/>
      <c r="F5" s="126" t="s">
        <v>6</v>
      </c>
      <c r="G5" s="127"/>
      <c r="H5" s="128"/>
      <c r="I5" s="129" t="s">
        <v>7</v>
      </c>
      <c r="J5" s="129"/>
      <c r="K5" s="130"/>
    </row>
    <row r="6" spans="1:12" ht="15" thickBot="1" x14ac:dyDescent="0.4">
      <c r="A6" s="4"/>
      <c r="B6" s="17" t="s">
        <v>34</v>
      </c>
      <c r="C6" s="5" t="s">
        <v>3</v>
      </c>
      <c r="D6" s="1" t="s">
        <v>4</v>
      </c>
      <c r="E6" s="6" t="s">
        <v>5</v>
      </c>
      <c r="F6" s="5" t="s">
        <v>3</v>
      </c>
      <c r="G6" s="1" t="s">
        <v>4</v>
      </c>
      <c r="H6" s="6" t="s">
        <v>5</v>
      </c>
      <c r="I6" s="1" t="s">
        <v>3</v>
      </c>
      <c r="J6" s="1" t="s">
        <v>4</v>
      </c>
      <c r="K6" s="6" t="s">
        <v>5</v>
      </c>
    </row>
    <row r="7" spans="1:12" x14ac:dyDescent="0.35">
      <c r="A7" s="13" t="s">
        <v>28</v>
      </c>
      <c r="B7" s="7" t="s">
        <v>3</v>
      </c>
      <c r="C7" s="18">
        <v>1</v>
      </c>
      <c r="D7" s="19">
        <v>1.9867489000000002E-2</v>
      </c>
      <c r="E7" s="20">
        <v>0.98013232700000008</v>
      </c>
      <c r="F7" s="21">
        <v>0.48576741800000001</v>
      </c>
      <c r="G7" s="19">
        <v>9.2041280000000007E-3</v>
      </c>
      <c r="H7" s="20">
        <v>0.47656384099999999</v>
      </c>
      <c r="I7" s="19">
        <v>0.51423258199999999</v>
      </c>
      <c r="J7" s="19">
        <v>1.066281E-2</v>
      </c>
      <c r="K7" s="20">
        <v>0.50356977299999994</v>
      </c>
      <c r="L7" s="8"/>
    </row>
    <row r="8" spans="1:12" x14ac:dyDescent="0.35">
      <c r="A8" s="14"/>
      <c r="B8" s="9" t="s">
        <v>8</v>
      </c>
      <c r="C8" s="22">
        <v>4.5664009999999998E-2</v>
      </c>
      <c r="D8" s="23">
        <v>1.3052000000000001E-5</v>
      </c>
      <c r="E8" s="24">
        <v>4.5650590999999997E-2</v>
      </c>
      <c r="F8" s="22">
        <v>2.3453254999999999E-2</v>
      </c>
      <c r="G8" s="23">
        <v>6.618E-6</v>
      </c>
      <c r="H8" s="24">
        <v>2.3446636999999999E-2</v>
      </c>
      <c r="I8" s="23">
        <v>2.2210754999999999E-2</v>
      </c>
      <c r="J8" s="23">
        <v>6.8020000000000003E-6</v>
      </c>
      <c r="K8" s="24">
        <v>2.2203954000000001E-2</v>
      </c>
      <c r="L8" s="8"/>
    </row>
    <row r="9" spans="1:12" x14ac:dyDescent="0.35">
      <c r="A9" s="14"/>
      <c r="B9" s="9" t="s">
        <v>9</v>
      </c>
      <c r="C9" s="22">
        <v>5.1880734999999997E-2</v>
      </c>
      <c r="D9" s="23">
        <v>2.5368000000000002E-5</v>
      </c>
      <c r="E9" s="24">
        <v>5.1855366E-2</v>
      </c>
      <c r="F9" s="22">
        <v>2.6635515999999998E-2</v>
      </c>
      <c r="G9" s="23">
        <v>1.3236E-5</v>
      </c>
      <c r="H9" s="24">
        <v>2.6622281000000001E-2</v>
      </c>
      <c r="I9" s="23">
        <v>2.5245218999999999E-2</v>
      </c>
      <c r="J9" s="23">
        <v>1.2133000000000001E-5</v>
      </c>
      <c r="K9" s="24">
        <v>2.5233086000000002E-2</v>
      </c>
      <c r="L9" s="8"/>
    </row>
    <row r="10" spans="1:12" x14ac:dyDescent="0.35">
      <c r="A10" s="14"/>
      <c r="B10" s="9" t="s">
        <v>10</v>
      </c>
      <c r="C10" s="22">
        <v>5.5484331999999997E-2</v>
      </c>
      <c r="D10" s="23">
        <v>2.3493300000000002E-4</v>
      </c>
      <c r="E10" s="24">
        <v>5.5250133999999999E-2</v>
      </c>
      <c r="F10" s="22">
        <v>2.8358543999999999E-2</v>
      </c>
      <c r="G10" s="23">
        <v>1.2537100000000002E-4</v>
      </c>
      <c r="H10" s="24">
        <v>2.8233907999999999E-2</v>
      </c>
      <c r="I10" s="23">
        <v>2.7126523E-2</v>
      </c>
      <c r="J10" s="23">
        <v>1.10297E-4</v>
      </c>
      <c r="K10" s="24">
        <v>2.7016225999999997E-2</v>
      </c>
      <c r="L10" s="8"/>
    </row>
    <row r="11" spans="1:12" x14ac:dyDescent="0.35">
      <c r="A11" s="14"/>
      <c r="B11" s="9" t="s">
        <v>11</v>
      </c>
      <c r="C11" s="22">
        <v>1.0808218000000001E-2</v>
      </c>
      <c r="D11" s="23">
        <v>1.31805E-4</v>
      </c>
      <c r="E11" s="24">
        <v>1.0676413000000001E-2</v>
      </c>
      <c r="F11" s="22">
        <v>5.5380280000000004E-3</v>
      </c>
      <c r="G11" s="23">
        <v>6.9302999999999997E-5</v>
      </c>
      <c r="H11" s="24">
        <v>5.4683570000000001E-3</v>
      </c>
      <c r="I11" s="23">
        <v>5.2705570000000004E-3</v>
      </c>
      <c r="J11" s="23">
        <v>6.2502000000000006E-5</v>
      </c>
      <c r="K11" s="24">
        <v>5.208056E-3</v>
      </c>
      <c r="L11" s="8"/>
    </row>
    <row r="12" spans="1:12" x14ac:dyDescent="0.35">
      <c r="A12" s="14"/>
      <c r="B12" s="9" t="s">
        <v>12</v>
      </c>
      <c r="C12" s="22">
        <v>2.0784978999999999E-2</v>
      </c>
      <c r="D12" s="23">
        <v>4.2850499999999998E-4</v>
      </c>
      <c r="E12" s="24">
        <v>2.0356474000000003E-2</v>
      </c>
      <c r="F12" s="22">
        <v>1.0669059999999999E-2</v>
      </c>
      <c r="G12" s="23">
        <v>2.07543E-4</v>
      </c>
      <c r="H12" s="24">
        <v>1.0462252E-2</v>
      </c>
      <c r="I12" s="23">
        <v>1.0115183000000002E-2</v>
      </c>
      <c r="J12" s="23">
        <v>2.20962E-4</v>
      </c>
      <c r="K12" s="24">
        <v>9.8942209999999999E-3</v>
      </c>
      <c r="L12" s="8"/>
    </row>
    <row r="13" spans="1:12" x14ac:dyDescent="0.35">
      <c r="A13" s="14"/>
      <c r="B13" s="9" t="s">
        <v>13</v>
      </c>
      <c r="C13" s="22">
        <v>2.3524213000000002E-2</v>
      </c>
      <c r="D13" s="23">
        <v>4.9348860000000003E-3</v>
      </c>
      <c r="E13" s="24">
        <v>1.8588959000000002E-2</v>
      </c>
      <c r="F13" s="22">
        <v>1.1895198000000001E-2</v>
      </c>
      <c r="G13" s="23">
        <v>2.2000639999999998E-3</v>
      </c>
      <c r="H13" s="24">
        <v>9.6943989999999994E-3</v>
      </c>
      <c r="I13" s="23">
        <v>1.1629014E-2</v>
      </c>
      <c r="J13" s="23">
        <v>2.7340870000000001E-3</v>
      </c>
      <c r="K13" s="24">
        <v>8.8956629999999998E-3</v>
      </c>
      <c r="L13" s="8"/>
    </row>
    <row r="14" spans="1:12" x14ac:dyDescent="0.35">
      <c r="A14" s="14"/>
      <c r="B14" s="9" t="s">
        <v>14</v>
      </c>
      <c r="C14" s="22">
        <v>6.276799999999999E-2</v>
      </c>
      <c r="D14" s="23">
        <v>4.6030749999999999E-3</v>
      </c>
      <c r="E14" s="24">
        <v>5.8165292E-2</v>
      </c>
      <c r="F14" s="22">
        <v>3.1019282999999998E-2</v>
      </c>
      <c r="G14" s="23">
        <v>2.1443640000000002E-3</v>
      </c>
      <c r="H14" s="24">
        <v>2.8874919999999998E-2</v>
      </c>
      <c r="I14" s="23">
        <v>3.1748349000000002E-2</v>
      </c>
      <c r="J14" s="23">
        <v>2.4587110000000001E-3</v>
      </c>
      <c r="K14" s="24">
        <v>2.9290373000000001E-2</v>
      </c>
      <c r="L14" s="8"/>
    </row>
    <row r="15" spans="1:12" x14ac:dyDescent="0.35">
      <c r="A15" s="14"/>
      <c r="B15" s="9" t="s">
        <v>15</v>
      </c>
      <c r="C15" s="22">
        <v>6.2025147000000003E-2</v>
      </c>
      <c r="D15" s="23">
        <v>1.5279860000000001E-3</v>
      </c>
      <c r="E15" s="24">
        <v>6.0497161000000001E-2</v>
      </c>
      <c r="F15" s="22">
        <v>3.0447024E-2</v>
      </c>
      <c r="G15" s="23">
        <v>9.2098299999999989E-4</v>
      </c>
      <c r="H15" s="24">
        <v>2.9526225E-2</v>
      </c>
      <c r="I15" s="23">
        <v>3.1577938999999999E-2</v>
      </c>
      <c r="J15" s="23">
        <v>6.0773800000000003E-4</v>
      </c>
      <c r="K15" s="24">
        <v>3.0970936000000001E-2</v>
      </c>
      <c r="L15" s="8"/>
    </row>
    <row r="16" spans="1:12" x14ac:dyDescent="0.35">
      <c r="A16" s="14"/>
      <c r="B16" s="9" t="s">
        <v>16</v>
      </c>
      <c r="C16" s="22">
        <v>6.5584625000000007E-2</v>
      </c>
      <c r="D16" s="23">
        <v>6.6711500000000003E-4</v>
      </c>
      <c r="E16" s="24">
        <v>6.4917509999999998E-2</v>
      </c>
      <c r="F16" s="22">
        <v>3.1948170999999997E-2</v>
      </c>
      <c r="G16" s="23">
        <v>4.7574900000000003E-4</v>
      </c>
      <c r="H16" s="24">
        <v>3.1472421E-2</v>
      </c>
      <c r="I16" s="23">
        <v>3.3636455000000003E-2</v>
      </c>
      <c r="J16" s="23">
        <v>1.91366E-4</v>
      </c>
      <c r="K16" s="24">
        <v>3.3445089000000004E-2</v>
      </c>
      <c r="L16" s="8"/>
    </row>
    <row r="17" spans="1:12" x14ac:dyDescent="0.35">
      <c r="A17" s="14"/>
      <c r="B17" s="9" t="s">
        <v>17</v>
      </c>
      <c r="C17" s="22">
        <v>6.3710858000000009E-2</v>
      </c>
      <c r="D17" s="23">
        <v>4.3622599999999995E-4</v>
      </c>
      <c r="E17" s="24">
        <v>6.3274631999999997E-2</v>
      </c>
      <c r="F17" s="22">
        <v>3.0964318000000001E-2</v>
      </c>
      <c r="G17" s="23">
        <v>3.4137000000000002E-4</v>
      </c>
      <c r="H17" s="24">
        <v>3.0622948000000001E-2</v>
      </c>
      <c r="I17" s="23">
        <v>3.2747274999999999E-2</v>
      </c>
      <c r="J17" s="23">
        <v>9.4856000000000001E-5</v>
      </c>
      <c r="K17" s="24">
        <v>3.2651684E-2</v>
      </c>
      <c r="L17" s="8"/>
    </row>
    <row r="18" spans="1:12" x14ac:dyDescent="0.35">
      <c r="A18" s="14"/>
      <c r="B18" s="9" t="s">
        <v>18</v>
      </c>
      <c r="C18" s="22">
        <v>6.1435056000000002E-2</v>
      </c>
      <c r="D18" s="23">
        <v>3.1085499999999996E-4</v>
      </c>
      <c r="E18" s="24">
        <v>6.1125120999999998E-2</v>
      </c>
      <c r="F18" s="22">
        <v>2.9927890999999998E-2</v>
      </c>
      <c r="G18" s="23">
        <v>2.4302199999999999E-4</v>
      </c>
      <c r="H18" s="24">
        <v>2.9684870000000002E-2</v>
      </c>
      <c r="I18" s="23">
        <v>3.1507348999999997E-2</v>
      </c>
      <c r="J18" s="23">
        <v>6.7098E-5</v>
      </c>
      <c r="K18" s="24">
        <v>3.1440251000000002E-2</v>
      </c>
      <c r="L18" s="8"/>
    </row>
    <row r="19" spans="1:12" x14ac:dyDescent="0.35">
      <c r="A19" s="14"/>
      <c r="B19" s="9" t="s">
        <v>19</v>
      </c>
      <c r="C19" s="22">
        <v>6.0478043000000002E-2</v>
      </c>
      <c r="D19" s="23">
        <v>2.9210400000000001E-4</v>
      </c>
      <c r="E19" s="24">
        <v>6.0185939000000001E-2</v>
      </c>
      <c r="F19" s="22">
        <v>2.9444238000000001E-2</v>
      </c>
      <c r="G19" s="23">
        <v>2.30521E-4</v>
      </c>
      <c r="H19" s="24">
        <v>2.9213716000000001E-2</v>
      </c>
      <c r="I19" s="23">
        <v>3.1033806000000001E-2</v>
      </c>
      <c r="J19" s="23">
        <v>6.1582999999999996E-5</v>
      </c>
      <c r="K19" s="24">
        <v>3.0972223E-2</v>
      </c>
      <c r="L19" s="8"/>
    </row>
    <row r="20" spans="1:12" x14ac:dyDescent="0.35">
      <c r="A20" s="14"/>
      <c r="B20" s="9" t="s">
        <v>20</v>
      </c>
      <c r="C20" s="22">
        <v>7.1908706000000003E-2</v>
      </c>
      <c r="D20" s="23">
        <v>2.34749E-4</v>
      </c>
      <c r="E20" s="24">
        <v>7.1673956999999996E-2</v>
      </c>
      <c r="F20" s="22">
        <v>3.4737957E-2</v>
      </c>
      <c r="G20" s="23">
        <v>1.7132899999999999E-4</v>
      </c>
      <c r="H20" s="24">
        <v>3.4566629000000001E-2</v>
      </c>
      <c r="I20" s="23">
        <v>3.7170749000000003E-2</v>
      </c>
      <c r="J20" s="23">
        <v>6.3421000000000001E-5</v>
      </c>
      <c r="K20" s="24">
        <v>3.7107328000000002E-2</v>
      </c>
      <c r="L20" s="8"/>
    </row>
    <row r="21" spans="1:12" x14ac:dyDescent="0.35">
      <c r="A21" s="14"/>
      <c r="B21" s="9" t="s">
        <v>21</v>
      </c>
      <c r="C21" s="22">
        <v>7.5125527999999997E-2</v>
      </c>
      <c r="D21" s="23">
        <v>2.5202900000000002E-4</v>
      </c>
      <c r="E21" s="24">
        <v>7.4873497999999997E-2</v>
      </c>
      <c r="F21" s="22">
        <v>3.6444991999999996E-2</v>
      </c>
      <c r="G21" s="23">
        <v>1.8033600000000002E-4</v>
      </c>
      <c r="H21" s="24">
        <v>3.6264655999999999E-2</v>
      </c>
      <c r="I21" s="23">
        <v>3.8680534999999995E-2</v>
      </c>
      <c r="J21" s="23">
        <v>7.1693000000000006E-5</v>
      </c>
      <c r="K21" s="24">
        <v>3.8608842000000004E-2</v>
      </c>
      <c r="L21" s="8"/>
    </row>
    <row r="22" spans="1:12" x14ac:dyDescent="0.35">
      <c r="A22" s="14"/>
      <c r="B22" s="9" t="s">
        <v>22</v>
      </c>
      <c r="C22" s="22">
        <v>6.8332499000000005E-2</v>
      </c>
      <c r="D22" s="23">
        <v>2.4982299999999998E-4</v>
      </c>
      <c r="E22" s="24">
        <v>6.8082124000000008E-2</v>
      </c>
      <c r="F22" s="22">
        <v>3.3210339999999998E-2</v>
      </c>
      <c r="G22" s="23">
        <v>1.7206400000000001E-4</v>
      </c>
      <c r="H22" s="24">
        <v>3.3037540000000004E-2</v>
      </c>
      <c r="I22" s="23">
        <v>3.5121607999999999E-2</v>
      </c>
      <c r="J22" s="23">
        <v>7.7760000000000001E-5</v>
      </c>
      <c r="K22" s="24">
        <v>3.5043297000000001E-2</v>
      </c>
      <c r="L22" s="8"/>
    </row>
    <row r="23" spans="1:12" x14ac:dyDescent="0.35">
      <c r="A23" s="14"/>
      <c r="B23" s="9" t="s">
        <v>23</v>
      </c>
      <c r="C23" s="22">
        <v>5.7937161000000001E-2</v>
      </c>
      <c r="D23" s="23">
        <v>3.1434700000000003E-4</v>
      </c>
      <c r="E23" s="24">
        <v>5.7622262E-2</v>
      </c>
      <c r="F23" s="22">
        <v>2.7932796999999999E-2</v>
      </c>
      <c r="G23" s="23">
        <v>1.11952E-4</v>
      </c>
      <c r="H23" s="24">
        <v>2.7820844999999997E-2</v>
      </c>
      <c r="I23" s="23">
        <v>3.0003813000000001E-2</v>
      </c>
      <c r="J23" s="23">
        <v>2.02396E-4</v>
      </c>
      <c r="K23" s="24">
        <v>2.9801417E-2</v>
      </c>
      <c r="L23" s="8"/>
    </row>
    <row r="24" spans="1:12" x14ac:dyDescent="0.35">
      <c r="A24" s="14"/>
      <c r="B24" s="9" t="s">
        <v>24</v>
      </c>
      <c r="C24" s="22">
        <v>5.2346557000000002E-2</v>
      </c>
      <c r="D24" s="23">
        <v>4.7666800000000002E-4</v>
      </c>
      <c r="E24" s="24">
        <v>5.186897E-2</v>
      </c>
      <c r="F24" s="22">
        <v>2.4895575999999999E-2</v>
      </c>
      <c r="G24" s="23">
        <v>1.5662200000000001E-4</v>
      </c>
      <c r="H24" s="24">
        <v>2.4738954E-2</v>
      </c>
      <c r="I24" s="23">
        <v>2.7450980999999999E-2</v>
      </c>
      <c r="J24" s="23">
        <v>3.2096499999999999E-4</v>
      </c>
      <c r="K24" s="24">
        <v>2.7130567000000001E-2</v>
      </c>
      <c r="L24" s="8"/>
    </row>
    <row r="25" spans="1:12" x14ac:dyDescent="0.35">
      <c r="A25" s="14"/>
      <c r="B25" s="9" t="s">
        <v>25</v>
      </c>
      <c r="C25" s="22">
        <v>4.0118628000000003E-2</v>
      </c>
      <c r="D25" s="23">
        <v>7.2060899999999998E-4</v>
      </c>
      <c r="E25" s="24">
        <v>3.9398755000000001E-2</v>
      </c>
      <c r="F25" s="22">
        <v>1.8346489000000001E-2</v>
      </c>
      <c r="G25" s="23">
        <v>2.29602E-4</v>
      </c>
      <c r="H25" s="24">
        <v>1.8116886000000002E-2</v>
      </c>
      <c r="I25" s="23">
        <v>2.1772140000000002E-2</v>
      </c>
      <c r="J25" s="23">
        <v>4.9100700000000001E-4</v>
      </c>
      <c r="K25" s="24">
        <v>2.1281132999999997E-2</v>
      </c>
      <c r="L25" s="8"/>
    </row>
    <row r="26" spans="1:12" x14ac:dyDescent="0.35">
      <c r="A26" s="14"/>
      <c r="B26" s="9" t="s">
        <v>26</v>
      </c>
      <c r="C26" s="22">
        <v>2.6127965E-2</v>
      </c>
      <c r="D26" s="23">
        <v>1.070068E-3</v>
      </c>
      <c r="E26" s="24">
        <v>2.5057896999999999E-2</v>
      </c>
      <c r="F26" s="22">
        <v>1.1082675E-2</v>
      </c>
      <c r="G26" s="23">
        <v>3.2776699999999997E-4</v>
      </c>
      <c r="H26" s="24">
        <v>1.075454E-2</v>
      </c>
      <c r="I26" s="23">
        <v>1.5045289999999999E-2</v>
      </c>
      <c r="J26" s="23">
        <v>7.4193300000000007E-4</v>
      </c>
      <c r="K26" s="24">
        <v>1.4303173000000001E-2</v>
      </c>
      <c r="L26" s="8"/>
    </row>
    <row r="27" spans="1:12" ht="15" thickBot="1" x14ac:dyDescent="0.4">
      <c r="A27" s="15"/>
      <c r="B27" s="10" t="s">
        <v>27</v>
      </c>
      <c r="C27" s="25">
        <v>2.3954556000000002E-2</v>
      </c>
      <c r="D27" s="26">
        <v>2.9427330000000003E-3</v>
      </c>
      <c r="E27" s="27">
        <v>2.1011823999999998E-2</v>
      </c>
      <c r="F27" s="25">
        <v>8.8155130000000005E-3</v>
      </c>
      <c r="G27" s="26">
        <v>8.7631200000000008E-4</v>
      </c>
      <c r="H27" s="27">
        <v>7.9395690000000005E-3</v>
      </c>
      <c r="I27" s="26">
        <v>1.5139043000000001E-2</v>
      </c>
      <c r="J27" s="26">
        <v>2.066788E-3</v>
      </c>
      <c r="K27" s="27">
        <v>1.307299E-2</v>
      </c>
      <c r="L27" s="8"/>
    </row>
    <row r="28" spans="1:12" x14ac:dyDescent="0.35">
      <c r="A28" s="13" t="s">
        <v>29</v>
      </c>
      <c r="B28" s="7" t="s">
        <v>3</v>
      </c>
      <c r="C28" s="28">
        <v>1</v>
      </c>
      <c r="D28" s="29">
        <v>2.1400000000000002E-2</v>
      </c>
      <c r="E28" s="30">
        <v>0.97860000000000003</v>
      </c>
      <c r="F28" s="28">
        <v>0.48590000000000005</v>
      </c>
      <c r="G28" s="29">
        <v>9.7999999999999997E-3</v>
      </c>
      <c r="H28" s="30">
        <v>0.47609999999999997</v>
      </c>
      <c r="I28" s="29">
        <v>0.5141</v>
      </c>
      <c r="J28" s="29">
        <v>1.1599999999999999E-2</v>
      </c>
      <c r="K28" s="30">
        <v>0.50249999999999995</v>
      </c>
    </row>
    <row r="29" spans="1:12" x14ac:dyDescent="0.35">
      <c r="A29" s="14"/>
      <c r="B29" s="9" t="s">
        <v>8</v>
      </c>
      <c r="C29" s="31">
        <v>4.4900000000000002E-2</v>
      </c>
      <c r="D29" s="32">
        <v>0</v>
      </c>
      <c r="E29" s="33">
        <v>4.4900000000000002E-2</v>
      </c>
      <c r="F29" s="31">
        <v>2.3E-2</v>
      </c>
      <c r="G29" s="32">
        <v>0</v>
      </c>
      <c r="H29" s="33">
        <v>2.3E-2</v>
      </c>
      <c r="I29" s="32">
        <v>2.18E-2</v>
      </c>
      <c r="J29" s="32">
        <v>0</v>
      </c>
      <c r="K29" s="33">
        <v>2.18E-2</v>
      </c>
    </row>
    <row r="30" spans="1:12" x14ac:dyDescent="0.35">
      <c r="A30" s="14"/>
      <c r="B30" s="9" t="s">
        <v>9</v>
      </c>
      <c r="C30" s="31">
        <v>5.1699999999999996E-2</v>
      </c>
      <c r="D30" s="32">
        <v>0</v>
      </c>
      <c r="E30" s="33">
        <v>5.1699999999999996E-2</v>
      </c>
      <c r="F30" s="31">
        <v>2.6499999999999999E-2</v>
      </c>
      <c r="G30" s="32">
        <v>0</v>
      </c>
      <c r="H30" s="33">
        <v>2.6499999999999999E-2</v>
      </c>
      <c r="I30" s="32">
        <v>2.52E-2</v>
      </c>
      <c r="J30" s="32">
        <v>0</v>
      </c>
      <c r="K30" s="33">
        <v>2.52E-2</v>
      </c>
    </row>
    <row r="31" spans="1:12" x14ac:dyDescent="0.35">
      <c r="A31" s="14"/>
      <c r="B31" s="9" t="s">
        <v>10</v>
      </c>
      <c r="C31" s="31">
        <v>5.5899999999999998E-2</v>
      </c>
      <c r="D31" s="32">
        <v>2.0000000000000001E-4</v>
      </c>
      <c r="E31" s="33">
        <v>5.57E-2</v>
      </c>
      <c r="F31" s="31">
        <v>2.87E-2</v>
      </c>
      <c r="G31" s="32">
        <v>1E-4</v>
      </c>
      <c r="H31" s="33">
        <v>2.86E-2</v>
      </c>
      <c r="I31" s="32">
        <v>2.7200000000000002E-2</v>
      </c>
      <c r="J31" s="32">
        <v>1E-4</v>
      </c>
      <c r="K31" s="33">
        <v>2.7099999999999999E-2</v>
      </c>
    </row>
    <row r="32" spans="1:12" x14ac:dyDescent="0.35">
      <c r="A32" s="14"/>
      <c r="B32" s="9" t="s">
        <v>11</v>
      </c>
      <c r="C32" s="31">
        <v>1.1200000000000002E-2</v>
      </c>
      <c r="D32" s="32">
        <v>1E-4</v>
      </c>
      <c r="E32" s="33">
        <v>1.1000000000000001E-2</v>
      </c>
      <c r="F32" s="31">
        <v>5.6999999999999993E-3</v>
      </c>
      <c r="G32" s="32">
        <v>1E-4</v>
      </c>
      <c r="H32" s="33">
        <v>5.6000000000000008E-3</v>
      </c>
      <c r="I32" s="32">
        <v>5.5000000000000005E-3</v>
      </c>
      <c r="J32" s="32">
        <v>1E-4</v>
      </c>
      <c r="K32" s="33">
        <v>5.4000000000000003E-3</v>
      </c>
    </row>
    <row r="33" spans="1:11" x14ac:dyDescent="0.35">
      <c r="A33" s="14"/>
      <c r="B33" s="9" t="s">
        <v>12</v>
      </c>
      <c r="C33" s="31">
        <v>2.07E-2</v>
      </c>
      <c r="D33" s="32">
        <v>5.0000000000000001E-4</v>
      </c>
      <c r="E33" s="33">
        <v>2.0299999999999999E-2</v>
      </c>
      <c r="F33" s="31">
        <v>1.0800000000000001E-2</v>
      </c>
      <c r="G33" s="32">
        <v>2.0000000000000001E-4</v>
      </c>
      <c r="H33" s="33">
        <v>1.06E-2</v>
      </c>
      <c r="I33" s="32">
        <v>9.8999999999999991E-3</v>
      </c>
      <c r="J33" s="32">
        <v>2.9999999999999997E-4</v>
      </c>
      <c r="K33" s="33">
        <v>9.7000000000000003E-3</v>
      </c>
    </row>
    <row r="34" spans="1:11" x14ac:dyDescent="0.35">
      <c r="A34" s="14"/>
      <c r="B34" s="9" t="s">
        <v>13</v>
      </c>
      <c r="C34" s="31">
        <v>2.6499999999999999E-2</v>
      </c>
      <c r="D34" s="32">
        <v>5.4000000000000003E-3</v>
      </c>
      <c r="E34" s="33">
        <v>2.1099999999999997E-2</v>
      </c>
      <c r="F34" s="31">
        <v>1.3100000000000001E-2</v>
      </c>
      <c r="G34" s="32">
        <v>2.3E-3</v>
      </c>
      <c r="H34" s="33">
        <v>1.0800000000000001E-2</v>
      </c>
      <c r="I34" s="32">
        <v>1.34E-2</v>
      </c>
      <c r="J34" s="32">
        <v>3.0999999999999999E-3</v>
      </c>
      <c r="K34" s="33">
        <v>1.03E-2</v>
      </c>
    </row>
    <row r="35" spans="1:11" x14ac:dyDescent="0.35">
      <c r="A35" s="14"/>
      <c r="B35" s="9" t="s">
        <v>14</v>
      </c>
      <c r="C35" s="31">
        <v>6.6199999999999995E-2</v>
      </c>
      <c r="D35" s="32">
        <v>5.0000000000000001E-3</v>
      </c>
      <c r="E35" s="33">
        <v>6.1200000000000004E-2</v>
      </c>
      <c r="F35" s="31">
        <v>3.2799999999999996E-2</v>
      </c>
      <c r="G35" s="32">
        <v>2.3999999999999998E-3</v>
      </c>
      <c r="H35" s="33">
        <v>3.04E-2</v>
      </c>
      <c r="I35" s="32">
        <v>3.3399999999999999E-2</v>
      </c>
      <c r="J35" s="32">
        <v>2.5999999999999999E-3</v>
      </c>
      <c r="K35" s="33">
        <v>3.0699999999999998E-2</v>
      </c>
    </row>
    <row r="36" spans="1:11" x14ac:dyDescent="0.35">
      <c r="A36" s="14"/>
      <c r="B36" s="9" t="s">
        <v>15</v>
      </c>
      <c r="C36" s="31">
        <v>6.1600000000000002E-2</v>
      </c>
      <c r="D36" s="32">
        <v>1.7000000000000001E-3</v>
      </c>
      <c r="E36" s="33">
        <v>0.06</v>
      </c>
      <c r="F36" s="31">
        <v>3.0299999999999997E-2</v>
      </c>
      <c r="G36" s="32">
        <v>1E-3</v>
      </c>
      <c r="H36" s="33">
        <v>2.9300000000000003E-2</v>
      </c>
      <c r="I36" s="32">
        <v>3.1300000000000001E-2</v>
      </c>
      <c r="J36" s="32">
        <v>7.000000000000001E-4</v>
      </c>
      <c r="K36" s="33">
        <v>3.0600000000000002E-2</v>
      </c>
    </row>
    <row r="37" spans="1:11" x14ac:dyDescent="0.35">
      <c r="A37" s="14"/>
      <c r="B37" s="9" t="s">
        <v>16</v>
      </c>
      <c r="C37" s="31">
        <v>6.5099999999999991E-2</v>
      </c>
      <c r="D37" s="32">
        <v>7.000000000000001E-4</v>
      </c>
      <c r="E37" s="33">
        <v>6.4299999999999996E-2</v>
      </c>
      <c r="F37" s="31">
        <v>3.1699999999999999E-2</v>
      </c>
      <c r="G37" s="32">
        <v>5.0000000000000001E-4</v>
      </c>
      <c r="H37" s="33">
        <v>3.1099999999999999E-2</v>
      </c>
      <c r="I37" s="32">
        <v>3.3399999999999999E-2</v>
      </c>
      <c r="J37" s="32">
        <v>2.0000000000000001E-4</v>
      </c>
      <c r="K37" s="33">
        <v>3.32E-2</v>
      </c>
    </row>
    <row r="38" spans="1:11" x14ac:dyDescent="0.35">
      <c r="A38" s="14"/>
      <c r="B38" s="9" t="s">
        <v>17</v>
      </c>
      <c r="C38" s="31">
        <v>6.3E-2</v>
      </c>
      <c r="D38" s="32">
        <v>5.0000000000000001E-4</v>
      </c>
      <c r="E38" s="33">
        <v>6.2600000000000003E-2</v>
      </c>
      <c r="F38" s="31">
        <v>3.0699999999999998E-2</v>
      </c>
      <c r="G38" s="32">
        <v>4.0000000000000002E-4</v>
      </c>
      <c r="H38" s="33">
        <v>3.0299999999999997E-2</v>
      </c>
      <c r="I38" s="32">
        <v>3.2400000000000005E-2</v>
      </c>
      <c r="J38" s="32">
        <v>1E-4</v>
      </c>
      <c r="K38" s="33">
        <v>3.2300000000000002E-2</v>
      </c>
    </row>
    <row r="39" spans="1:11" x14ac:dyDescent="0.35">
      <c r="A39" s="14"/>
      <c r="B39" s="9" t="s">
        <v>18</v>
      </c>
      <c r="C39" s="31">
        <v>6.1100000000000002E-2</v>
      </c>
      <c r="D39" s="32">
        <v>2.9999999999999997E-4</v>
      </c>
      <c r="E39" s="33">
        <v>6.08E-2</v>
      </c>
      <c r="F39" s="31">
        <v>0.03</v>
      </c>
      <c r="G39" s="32">
        <v>2.0000000000000001E-4</v>
      </c>
      <c r="H39" s="33">
        <v>2.9700000000000001E-2</v>
      </c>
      <c r="I39" s="32">
        <v>3.1099999999999999E-2</v>
      </c>
      <c r="J39" s="32">
        <v>1E-4</v>
      </c>
      <c r="K39" s="33">
        <v>3.1099999999999999E-2</v>
      </c>
    </row>
    <row r="40" spans="1:11" x14ac:dyDescent="0.35">
      <c r="A40" s="14"/>
      <c r="B40" s="9" t="s">
        <v>19</v>
      </c>
      <c r="C40" s="31">
        <v>5.9500000000000004E-2</v>
      </c>
      <c r="D40" s="32">
        <v>2.9999999999999997E-4</v>
      </c>
      <c r="E40" s="33">
        <v>5.9200000000000003E-2</v>
      </c>
      <c r="F40" s="31">
        <v>2.8999999999999998E-2</v>
      </c>
      <c r="G40" s="32">
        <v>2.0000000000000001E-4</v>
      </c>
      <c r="H40" s="33">
        <v>2.87E-2</v>
      </c>
      <c r="I40" s="32">
        <v>3.0499999999999999E-2</v>
      </c>
      <c r="J40" s="32">
        <v>1E-4</v>
      </c>
      <c r="K40" s="33">
        <v>3.0499999999999999E-2</v>
      </c>
    </row>
    <row r="41" spans="1:11" x14ac:dyDescent="0.35">
      <c r="A41" s="14"/>
      <c r="B41" s="9" t="s">
        <v>20</v>
      </c>
      <c r="C41" s="31">
        <v>7.1599999999999997E-2</v>
      </c>
      <c r="D41" s="32">
        <v>2.9999999999999997E-4</v>
      </c>
      <c r="E41" s="33">
        <v>7.1399999999999991E-2</v>
      </c>
      <c r="F41" s="31">
        <v>3.4500000000000003E-2</v>
      </c>
      <c r="G41" s="32">
        <v>2.0000000000000001E-4</v>
      </c>
      <c r="H41" s="33">
        <v>3.4300000000000004E-2</v>
      </c>
      <c r="I41" s="32">
        <v>3.7100000000000001E-2</v>
      </c>
      <c r="J41" s="32">
        <v>1E-4</v>
      </c>
      <c r="K41" s="33">
        <v>3.7000000000000005E-2</v>
      </c>
    </row>
    <row r="42" spans="1:11" x14ac:dyDescent="0.35">
      <c r="A42" s="14"/>
      <c r="B42" s="9" t="s">
        <v>21</v>
      </c>
      <c r="C42" s="31">
        <v>7.4099999999999999E-2</v>
      </c>
      <c r="D42" s="32">
        <v>2.0000000000000001E-4</v>
      </c>
      <c r="E42" s="33">
        <v>7.3899999999999993E-2</v>
      </c>
      <c r="F42" s="31">
        <v>3.5799999999999998E-2</v>
      </c>
      <c r="G42" s="32">
        <v>2.0000000000000001E-4</v>
      </c>
      <c r="H42" s="33">
        <v>3.56E-2</v>
      </c>
      <c r="I42" s="32">
        <v>3.8300000000000001E-2</v>
      </c>
      <c r="J42" s="32">
        <v>1E-4</v>
      </c>
      <c r="K42" s="33">
        <v>3.8199999999999998E-2</v>
      </c>
    </row>
    <row r="43" spans="1:11" x14ac:dyDescent="0.35">
      <c r="A43" s="14"/>
      <c r="B43" s="9" t="s">
        <v>22</v>
      </c>
      <c r="C43" s="31">
        <v>6.7299999999999999E-2</v>
      </c>
      <c r="D43" s="32">
        <v>2.0000000000000001E-4</v>
      </c>
      <c r="E43" s="33">
        <v>6.7000000000000004E-2</v>
      </c>
      <c r="F43" s="31">
        <v>3.2599999999999997E-2</v>
      </c>
      <c r="G43" s="32">
        <v>2.0000000000000001E-4</v>
      </c>
      <c r="H43" s="33">
        <v>3.2400000000000005E-2</v>
      </c>
      <c r="I43" s="32">
        <v>3.4700000000000002E-2</v>
      </c>
      <c r="J43" s="32">
        <v>1E-4</v>
      </c>
      <c r="K43" s="33">
        <v>3.4599999999999999E-2</v>
      </c>
    </row>
    <row r="44" spans="1:11" x14ac:dyDescent="0.35">
      <c r="A44" s="14"/>
      <c r="B44" s="9" t="s">
        <v>23</v>
      </c>
      <c r="C44" s="31">
        <v>5.7099999999999998E-2</v>
      </c>
      <c r="D44" s="32">
        <v>2.9999999999999997E-4</v>
      </c>
      <c r="E44" s="33">
        <v>5.67E-2</v>
      </c>
      <c r="F44" s="31">
        <v>2.7300000000000001E-2</v>
      </c>
      <c r="G44" s="32">
        <v>1E-4</v>
      </c>
      <c r="H44" s="33">
        <v>2.7200000000000002E-2</v>
      </c>
      <c r="I44" s="32">
        <v>2.9700000000000001E-2</v>
      </c>
      <c r="J44" s="32">
        <v>2.0000000000000001E-4</v>
      </c>
      <c r="K44" s="33">
        <v>2.9500000000000002E-2</v>
      </c>
    </row>
    <row r="45" spans="1:11" x14ac:dyDescent="0.35">
      <c r="A45" s="14"/>
      <c r="B45" s="9" t="s">
        <v>24</v>
      </c>
      <c r="C45" s="31">
        <v>5.2400000000000002E-2</v>
      </c>
      <c r="D45" s="32">
        <v>5.9999999999999995E-4</v>
      </c>
      <c r="E45" s="33">
        <v>5.1799999999999999E-2</v>
      </c>
      <c r="F45" s="31">
        <v>2.5000000000000001E-2</v>
      </c>
      <c r="G45" s="32">
        <v>2.0000000000000001E-4</v>
      </c>
      <c r="H45" s="33">
        <v>2.4900000000000002E-2</v>
      </c>
      <c r="I45" s="32">
        <v>2.7300000000000001E-2</v>
      </c>
      <c r="J45" s="32">
        <v>4.0000000000000002E-4</v>
      </c>
      <c r="K45" s="33">
        <v>2.69E-2</v>
      </c>
    </row>
    <row r="46" spans="1:11" x14ac:dyDescent="0.35">
      <c r="A46" s="14"/>
      <c r="B46" s="9" t="s">
        <v>25</v>
      </c>
      <c r="C46" s="31">
        <v>3.9900000000000005E-2</v>
      </c>
      <c r="D46" s="32">
        <v>8.0000000000000004E-4</v>
      </c>
      <c r="E46" s="33">
        <v>3.9100000000000003E-2</v>
      </c>
      <c r="F46" s="31">
        <v>1.84E-2</v>
      </c>
      <c r="G46" s="32">
        <v>2.9999999999999997E-4</v>
      </c>
      <c r="H46" s="33">
        <v>1.8200000000000001E-2</v>
      </c>
      <c r="I46" s="32">
        <v>2.1400000000000002E-2</v>
      </c>
      <c r="J46" s="32">
        <v>5.0000000000000001E-4</v>
      </c>
      <c r="K46" s="33">
        <v>2.0899999999999998E-2</v>
      </c>
    </row>
    <row r="47" spans="1:11" x14ac:dyDescent="0.35">
      <c r="A47" s="14"/>
      <c r="B47" s="9" t="s">
        <v>26</v>
      </c>
      <c r="C47" s="31">
        <v>2.6099999999999998E-2</v>
      </c>
      <c r="D47" s="32">
        <v>1.1999999999999999E-3</v>
      </c>
      <c r="E47" s="33">
        <v>2.4900000000000002E-2</v>
      </c>
      <c r="F47" s="31">
        <v>1.11E-2</v>
      </c>
      <c r="G47" s="32">
        <v>2.9999999999999997E-4</v>
      </c>
      <c r="H47" s="33">
        <v>1.0800000000000001E-2</v>
      </c>
      <c r="I47" s="32">
        <v>1.4999999999999999E-2</v>
      </c>
      <c r="J47" s="32">
        <v>8.0000000000000004E-4</v>
      </c>
      <c r="K47" s="33">
        <v>1.4199999999999999E-2</v>
      </c>
    </row>
    <row r="48" spans="1:11" ht="15" thickBot="1" x14ac:dyDescent="0.4">
      <c r="A48" s="15"/>
      <c r="B48" s="10" t="s">
        <v>27</v>
      </c>
      <c r="C48" s="34">
        <v>2.4199999999999999E-2</v>
      </c>
      <c r="D48" s="35">
        <v>3.0999999999999999E-3</v>
      </c>
      <c r="E48" s="36">
        <v>2.1099999999999997E-2</v>
      </c>
      <c r="F48" s="34">
        <v>8.8000000000000005E-3</v>
      </c>
      <c r="G48" s="35">
        <v>8.9999999999999998E-4</v>
      </c>
      <c r="H48" s="36">
        <v>7.9000000000000008E-3</v>
      </c>
      <c r="I48" s="35">
        <v>1.54E-2</v>
      </c>
      <c r="J48" s="35">
        <v>2.2000000000000001E-3</v>
      </c>
      <c r="K48" s="36">
        <v>1.32E-2</v>
      </c>
    </row>
    <row r="49" spans="1:11" x14ac:dyDescent="0.35">
      <c r="A49" s="13" t="s">
        <v>30</v>
      </c>
      <c r="B49" s="1" t="s">
        <v>3</v>
      </c>
      <c r="C49" s="37">
        <f>C7-C28</f>
        <v>0</v>
      </c>
      <c r="D49" s="38">
        <f t="shared" ref="D49:K49" si="0">D7-D28</f>
        <v>-1.5325110000000003E-3</v>
      </c>
      <c r="E49" s="39">
        <f t="shared" si="0"/>
        <v>1.5323270000000555E-3</v>
      </c>
      <c r="F49" s="37">
        <f t="shared" si="0"/>
        <v>-1.3258200000004772E-4</v>
      </c>
      <c r="G49" s="38">
        <f t="shared" si="0"/>
        <v>-5.9587199999999903E-4</v>
      </c>
      <c r="H49" s="39">
        <f t="shared" si="0"/>
        <v>4.6384100000002038E-4</v>
      </c>
      <c r="I49" s="38">
        <f t="shared" si="0"/>
        <v>1.3258199999999221E-4</v>
      </c>
      <c r="J49" s="38">
        <f t="shared" si="0"/>
        <v>-9.371899999999992E-4</v>
      </c>
      <c r="K49" s="39">
        <f t="shared" si="0"/>
        <v>1.0697729999999961E-3</v>
      </c>
    </row>
    <row r="50" spans="1:11" x14ac:dyDescent="0.35">
      <c r="A50" s="14"/>
      <c r="B50" s="9" t="s">
        <v>8</v>
      </c>
      <c r="C50" s="37">
        <f t="shared" ref="C50:K50" si="1">C8-C29</f>
        <v>7.6400999999999553E-4</v>
      </c>
      <c r="D50" s="38">
        <f t="shared" si="1"/>
        <v>1.3052000000000001E-5</v>
      </c>
      <c r="E50" s="39">
        <f t="shared" si="1"/>
        <v>7.505909999999949E-4</v>
      </c>
      <c r="F50" s="37">
        <f t="shared" si="1"/>
        <v>4.5325499999999963E-4</v>
      </c>
      <c r="G50" s="38">
        <f t="shared" si="1"/>
        <v>6.618E-6</v>
      </c>
      <c r="H50" s="39">
        <f t="shared" si="1"/>
        <v>4.4663699999999973E-4</v>
      </c>
      <c r="I50" s="38">
        <f t="shared" si="1"/>
        <v>4.1075499999999876E-4</v>
      </c>
      <c r="J50" s="38">
        <f t="shared" si="1"/>
        <v>6.8020000000000003E-6</v>
      </c>
      <c r="K50" s="39">
        <f t="shared" si="1"/>
        <v>4.0395400000000151E-4</v>
      </c>
    </row>
    <row r="51" spans="1:11" x14ac:dyDescent="0.35">
      <c r="A51" s="14"/>
      <c r="B51" s="9" t="s">
        <v>9</v>
      </c>
      <c r="C51" s="37">
        <f t="shared" ref="C51:K51" si="2">C9-C30</f>
        <v>1.8073500000000131E-4</v>
      </c>
      <c r="D51" s="38">
        <f t="shared" si="2"/>
        <v>2.5368000000000002E-5</v>
      </c>
      <c r="E51" s="39">
        <f t="shared" si="2"/>
        <v>1.55366000000004E-4</v>
      </c>
      <c r="F51" s="37">
        <f t="shared" si="2"/>
        <v>1.3551599999999872E-4</v>
      </c>
      <c r="G51" s="38">
        <f t="shared" si="2"/>
        <v>1.3236E-5</v>
      </c>
      <c r="H51" s="39">
        <f t="shared" si="2"/>
        <v>1.2228100000000186E-4</v>
      </c>
      <c r="I51" s="38">
        <f t="shared" si="2"/>
        <v>4.5218999999999121E-5</v>
      </c>
      <c r="J51" s="38">
        <f t="shared" si="2"/>
        <v>1.2133000000000001E-5</v>
      </c>
      <c r="K51" s="39">
        <f t="shared" si="2"/>
        <v>3.3086000000001614E-5</v>
      </c>
    </row>
    <row r="52" spans="1:11" x14ac:dyDescent="0.35">
      <c r="A52" s="14"/>
      <c r="B52" s="9" t="s">
        <v>10</v>
      </c>
      <c r="C52" s="37">
        <f t="shared" ref="C52:K52" si="3">C10-C31</f>
        <v>-4.1566800000000098E-4</v>
      </c>
      <c r="D52" s="38">
        <f t="shared" si="3"/>
        <v>3.4933000000000013E-5</v>
      </c>
      <c r="E52" s="39">
        <f t="shared" si="3"/>
        <v>-4.4986600000000015E-4</v>
      </c>
      <c r="F52" s="37">
        <f t="shared" si="3"/>
        <v>-3.414560000000004E-4</v>
      </c>
      <c r="G52" s="38">
        <f t="shared" si="3"/>
        <v>2.5371000000000012E-5</v>
      </c>
      <c r="H52" s="39">
        <f t="shared" si="3"/>
        <v>-3.6609200000000189E-4</v>
      </c>
      <c r="I52" s="38">
        <f t="shared" si="3"/>
        <v>-7.3477000000002346E-5</v>
      </c>
      <c r="J52" s="38">
        <f t="shared" si="3"/>
        <v>1.0297E-5</v>
      </c>
      <c r="K52" s="39">
        <f t="shared" si="3"/>
        <v>-8.3774000000001736E-5</v>
      </c>
    </row>
    <row r="53" spans="1:11" x14ac:dyDescent="0.35">
      <c r="A53" s="14"/>
      <c r="B53" s="9" t="s">
        <v>11</v>
      </c>
      <c r="C53" s="37">
        <f t="shared" ref="C53:K53" si="4">C11-C32</f>
        <v>-3.9178200000000024E-4</v>
      </c>
      <c r="D53" s="38">
        <f t="shared" si="4"/>
        <v>3.1804999999999998E-5</v>
      </c>
      <c r="E53" s="39">
        <f t="shared" si="4"/>
        <v>-3.2358700000000018E-4</v>
      </c>
      <c r="F53" s="37">
        <f t="shared" si="4"/>
        <v>-1.6197199999999894E-4</v>
      </c>
      <c r="G53" s="38">
        <f t="shared" si="4"/>
        <v>-3.0697000000000008E-5</v>
      </c>
      <c r="H53" s="39">
        <f t="shared" si="4"/>
        <v>-1.3164300000000073E-4</v>
      </c>
      <c r="I53" s="38">
        <f t="shared" si="4"/>
        <v>-2.2944300000000018E-4</v>
      </c>
      <c r="J53" s="38">
        <f t="shared" si="4"/>
        <v>-3.7497999999999999E-5</v>
      </c>
      <c r="K53" s="39">
        <f t="shared" si="4"/>
        <v>-1.9194400000000032E-4</v>
      </c>
    </row>
    <row r="54" spans="1:11" x14ac:dyDescent="0.35">
      <c r="A54" s="14"/>
      <c r="B54" s="9" t="s">
        <v>12</v>
      </c>
      <c r="C54" s="37">
        <f t="shared" ref="C54:K54" si="5">C12-C33</f>
        <v>8.4978999999998917E-5</v>
      </c>
      <c r="D54" s="38">
        <f t="shared" si="5"/>
        <v>-7.1495000000000033E-5</v>
      </c>
      <c r="E54" s="39">
        <f t="shared" si="5"/>
        <v>5.6474000000004271E-5</v>
      </c>
      <c r="F54" s="37">
        <f t="shared" si="5"/>
        <v>-1.3094000000000126E-4</v>
      </c>
      <c r="G54" s="38">
        <f t="shared" si="5"/>
        <v>7.542999999999992E-6</v>
      </c>
      <c r="H54" s="39">
        <f t="shared" si="5"/>
        <v>-1.3774800000000004E-4</v>
      </c>
      <c r="I54" s="38">
        <f t="shared" si="5"/>
        <v>2.1518300000000247E-4</v>
      </c>
      <c r="J54" s="38">
        <f t="shared" si="5"/>
        <v>-7.9037999999999971E-5</v>
      </c>
      <c r="K54" s="39">
        <f t="shared" si="5"/>
        <v>1.9422099999999963E-4</v>
      </c>
    </row>
    <row r="55" spans="1:11" x14ac:dyDescent="0.35">
      <c r="A55" s="14"/>
      <c r="B55" s="9" t="s">
        <v>13</v>
      </c>
      <c r="C55" s="37">
        <f t="shared" ref="C55:K55" si="6">C13-C34</f>
        <v>-2.9757869999999971E-3</v>
      </c>
      <c r="D55" s="38">
        <f t="shared" si="6"/>
        <v>-4.6511399999999998E-4</v>
      </c>
      <c r="E55" s="39">
        <f t="shared" si="6"/>
        <v>-2.5110409999999951E-3</v>
      </c>
      <c r="F55" s="37">
        <f t="shared" si="6"/>
        <v>-1.2048019999999996E-3</v>
      </c>
      <c r="G55" s="38">
        <f t="shared" si="6"/>
        <v>-9.9936000000000122E-5</v>
      </c>
      <c r="H55" s="39">
        <f t="shared" si="6"/>
        <v>-1.1056010000000012E-3</v>
      </c>
      <c r="I55" s="38">
        <f t="shared" si="6"/>
        <v>-1.7709860000000004E-3</v>
      </c>
      <c r="J55" s="38">
        <f t="shared" si="6"/>
        <v>-3.6591299999999983E-4</v>
      </c>
      <c r="K55" s="39">
        <f t="shared" si="6"/>
        <v>-1.4043370000000003E-3</v>
      </c>
    </row>
    <row r="56" spans="1:11" x14ac:dyDescent="0.35">
      <c r="A56" s="14"/>
      <c r="B56" s="9" t="s">
        <v>14</v>
      </c>
      <c r="C56" s="37">
        <f t="shared" ref="C56:K56" si="7">C14-C35</f>
        <v>-3.4320000000000045E-3</v>
      </c>
      <c r="D56" s="38">
        <f t="shared" si="7"/>
        <v>-3.9692500000000023E-4</v>
      </c>
      <c r="E56" s="39">
        <f t="shared" si="7"/>
        <v>-3.034708000000004E-3</v>
      </c>
      <c r="F56" s="37">
        <f t="shared" si="7"/>
        <v>-1.7807169999999976E-3</v>
      </c>
      <c r="G56" s="38">
        <f t="shared" si="7"/>
        <v>-2.5563599999999962E-4</v>
      </c>
      <c r="H56" s="39">
        <f t="shared" si="7"/>
        <v>-1.5250800000000016E-3</v>
      </c>
      <c r="I56" s="38">
        <f t="shared" si="7"/>
        <v>-1.651650999999997E-3</v>
      </c>
      <c r="J56" s="38">
        <f t="shared" si="7"/>
        <v>-1.4128899999999974E-4</v>
      </c>
      <c r="K56" s="39">
        <f t="shared" si="7"/>
        <v>-1.4096269999999966E-3</v>
      </c>
    </row>
    <row r="57" spans="1:11" x14ac:dyDescent="0.35">
      <c r="A57" s="14"/>
      <c r="B57" s="9" t="s">
        <v>15</v>
      </c>
      <c r="C57" s="37">
        <f t="shared" ref="C57:K57" si="8">C15-C36</f>
        <v>4.2514700000000072E-4</v>
      </c>
      <c r="D57" s="38">
        <f t="shared" si="8"/>
        <v>-1.7201400000000006E-4</v>
      </c>
      <c r="E57" s="39">
        <f t="shared" si="8"/>
        <v>4.9716100000000291E-4</v>
      </c>
      <c r="F57" s="37">
        <f t="shared" si="8"/>
        <v>1.4702400000000254E-4</v>
      </c>
      <c r="G57" s="38">
        <f t="shared" si="8"/>
        <v>-7.9017000000000128E-5</v>
      </c>
      <c r="H57" s="39">
        <f t="shared" si="8"/>
        <v>2.2622499999999657E-4</v>
      </c>
      <c r="I57" s="38">
        <f t="shared" si="8"/>
        <v>2.7793899999999788E-4</v>
      </c>
      <c r="J57" s="38">
        <f t="shared" si="8"/>
        <v>-9.2262000000000073E-5</v>
      </c>
      <c r="K57" s="39">
        <f t="shared" si="8"/>
        <v>3.7093599999999879E-4</v>
      </c>
    </row>
    <row r="58" spans="1:11" x14ac:dyDescent="0.35">
      <c r="A58" s="14"/>
      <c r="B58" s="9" t="s">
        <v>16</v>
      </c>
      <c r="C58" s="37">
        <f t="shared" ref="C58:K58" si="9">C16-C37</f>
        <v>4.8462500000001629E-4</v>
      </c>
      <c r="D58" s="38">
        <f t="shared" si="9"/>
        <v>-3.2885000000000076E-5</v>
      </c>
      <c r="E58" s="39">
        <f t="shared" si="9"/>
        <v>6.1751000000000167E-4</v>
      </c>
      <c r="F58" s="37">
        <f t="shared" si="9"/>
        <v>2.4817099999999842E-4</v>
      </c>
      <c r="G58" s="38">
        <f t="shared" si="9"/>
        <v>-2.4250999999999982E-5</v>
      </c>
      <c r="H58" s="39">
        <f t="shared" si="9"/>
        <v>3.7242100000000125E-4</v>
      </c>
      <c r="I58" s="38">
        <f t="shared" si="9"/>
        <v>2.3645500000000347E-4</v>
      </c>
      <c r="J58" s="38">
        <f t="shared" si="9"/>
        <v>-8.6340000000000125E-6</v>
      </c>
      <c r="K58" s="39">
        <f t="shared" si="9"/>
        <v>2.4508900000000389E-4</v>
      </c>
    </row>
    <row r="59" spans="1:11" x14ac:dyDescent="0.35">
      <c r="A59" s="14"/>
      <c r="B59" s="9" t="s">
        <v>17</v>
      </c>
      <c r="C59" s="37">
        <f t="shared" ref="C59:K59" si="10">C17-C38</f>
        <v>7.1085800000000865E-4</v>
      </c>
      <c r="D59" s="38">
        <f t="shared" si="10"/>
        <v>-6.3774000000000057E-5</v>
      </c>
      <c r="E59" s="39">
        <f t="shared" si="10"/>
        <v>6.7463199999999446E-4</v>
      </c>
      <c r="F59" s="37">
        <f t="shared" si="10"/>
        <v>2.6431800000000297E-4</v>
      </c>
      <c r="G59" s="38">
        <f t="shared" si="10"/>
        <v>-5.8629999999999999E-5</v>
      </c>
      <c r="H59" s="39">
        <f t="shared" si="10"/>
        <v>3.2294800000000345E-4</v>
      </c>
      <c r="I59" s="38">
        <f t="shared" si="10"/>
        <v>3.4727499999999412E-4</v>
      </c>
      <c r="J59" s="38">
        <f t="shared" si="10"/>
        <v>-5.1440000000000036E-6</v>
      </c>
      <c r="K59" s="39">
        <f t="shared" si="10"/>
        <v>3.5168399999999794E-4</v>
      </c>
    </row>
    <row r="60" spans="1:11" x14ac:dyDescent="0.35">
      <c r="A60" s="14"/>
      <c r="B60" s="9" t="s">
        <v>18</v>
      </c>
      <c r="C60" s="37">
        <f t="shared" ref="C60:K60" si="11">C18-C39</f>
        <v>3.3505600000000024E-4</v>
      </c>
      <c r="D60" s="38">
        <f t="shared" si="11"/>
        <v>1.085499999999999E-5</v>
      </c>
      <c r="E60" s="39">
        <f t="shared" si="11"/>
        <v>3.2512099999999766E-4</v>
      </c>
      <c r="F60" s="37">
        <f t="shared" si="11"/>
        <v>-7.2109000000000756E-5</v>
      </c>
      <c r="G60" s="38">
        <f t="shared" si="11"/>
        <v>4.3021999999999982E-5</v>
      </c>
      <c r="H60" s="39">
        <f t="shared" si="11"/>
        <v>-1.5129999999998617E-5</v>
      </c>
      <c r="I60" s="38">
        <f t="shared" si="11"/>
        <v>4.0734899999999782E-4</v>
      </c>
      <c r="J60" s="38">
        <f t="shared" si="11"/>
        <v>-3.2902000000000004E-5</v>
      </c>
      <c r="K60" s="39">
        <f t="shared" si="11"/>
        <v>3.4025100000000322E-4</v>
      </c>
    </row>
    <row r="61" spans="1:11" x14ac:dyDescent="0.35">
      <c r="A61" s="14"/>
      <c r="B61" s="9" t="s">
        <v>19</v>
      </c>
      <c r="C61" s="37">
        <f t="shared" ref="C61:K61" si="12">C19-C40</f>
        <v>9.7804299999999789E-4</v>
      </c>
      <c r="D61" s="38">
        <f t="shared" si="12"/>
        <v>-7.8959999999999664E-6</v>
      </c>
      <c r="E61" s="39">
        <f t="shared" si="12"/>
        <v>9.8593899999999818E-4</v>
      </c>
      <c r="F61" s="37">
        <f t="shared" si="12"/>
        <v>4.4423800000000305E-4</v>
      </c>
      <c r="G61" s="38">
        <f t="shared" si="12"/>
        <v>3.0520999999999988E-5</v>
      </c>
      <c r="H61" s="39">
        <f t="shared" si="12"/>
        <v>5.1371600000000087E-4</v>
      </c>
      <c r="I61" s="38">
        <f t="shared" si="12"/>
        <v>5.3380600000000125E-4</v>
      </c>
      <c r="J61" s="38">
        <f t="shared" si="12"/>
        <v>-3.8417000000000008E-5</v>
      </c>
      <c r="K61" s="39">
        <f t="shared" si="12"/>
        <v>4.7222300000000078E-4</v>
      </c>
    </row>
    <row r="62" spans="1:11" x14ac:dyDescent="0.35">
      <c r="A62" s="14"/>
      <c r="B62" s="9" t="s">
        <v>20</v>
      </c>
      <c r="C62" s="37">
        <f t="shared" ref="C62:K62" si="13">C20-C41</f>
        <v>3.0870600000000581E-4</v>
      </c>
      <c r="D62" s="38">
        <f t="shared" si="13"/>
        <v>-6.5250999999999975E-5</v>
      </c>
      <c r="E62" s="39">
        <f t="shared" si="13"/>
        <v>2.7395700000000522E-4</v>
      </c>
      <c r="F62" s="37">
        <f t="shared" si="13"/>
        <v>2.3795699999999698E-4</v>
      </c>
      <c r="G62" s="38">
        <f t="shared" si="13"/>
        <v>-2.8671000000000024E-5</v>
      </c>
      <c r="H62" s="39">
        <f t="shared" si="13"/>
        <v>2.666289999999974E-4</v>
      </c>
      <c r="I62" s="38">
        <f t="shared" si="13"/>
        <v>7.0749000000001894E-5</v>
      </c>
      <c r="J62" s="38">
        <f t="shared" si="13"/>
        <v>-3.6579000000000003E-5</v>
      </c>
      <c r="K62" s="39">
        <f t="shared" si="13"/>
        <v>1.0732799999999681E-4</v>
      </c>
    </row>
    <row r="63" spans="1:11" x14ac:dyDescent="0.35">
      <c r="A63" s="14"/>
      <c r="B63" s="9" t="s">
        <v>21</v>
      </c>
      <c r="C63" s="37">
        <f t="shared" ref="C63:K63" si="14">C21-C42</f>
        <v>1.0255279999999978E-3</v>
      </c>
      <c r="D63" s="38">
        <f t="shared" si="14"/>
        <v>5.2029000000000013E-5</v>
      </c>
      <c r="E63" s="39">
        <f t="shared" si="14"/>
        <v>9.7349800000000319E-4</v>
      </c>
      <c r="F63" s="37">
        <f t="shared" si="14"/>
        <v>6.4499199999999701E-4</v>
      </c>
      <c r="G63" s="38">
        <f t="shared" si="14"/>
        <v>-1.9663999999999993E-5</v>
      </c>
      <c r="H63" s="39">
        <f t="shared" si="14"/>
        <v>6.6465599999999958E-4</v>
      </c>
      <c r="I63" s="38">
        <f t="shared" si="14"/>
        <v>3.8053499999999435E-4</v>
      </c>
      <c r="J63" s="38">
        <f t="shared" si="14"/>
        <v>-2.8306999999999999E-5</v>
      </c>
      <c r="K63" s="39">
        <f t="shared" si="14"/>
        <v>4.0884200000000648E-4</v>
      </c>
    </row>
    <row r="64" spans="1:11" x14ac:dyDescent="0.35">
      <c r="A64" s="14"/>
      <c r="B64" s="9" t="s">
        <v>22</v>
      </c>
      <c r="C64" s="37">
        <f t="shared" ref="C64:K64" si="15">C22-C43</f>
        <v>1.0324990000000062E-3</v>
      </c>
      <c r="D64" s="38">
        <f t="shared" si="15"/>
        <v>4.9822999999999973E-5</v>
      </c>
      <c r="E64" s="39">
        <f t="shared" si="15"/>
        <v>1.0821240000000037E-3</v>
      </c>
      <c r="F64" s="37">
        <f t="shared" si="15"/>
        <v>6.1034000000000088E-4</v>
      </c>
      <c r="G64" s="38">
        <f t="shared" si="15"/>
        <v>-2.7935999999999998E-5</v>
      </c>
      <c r="H64" s="39">
        <f t="shared" si="15"/>
        <v>6.3753999999999894E-4</v>
      </c>
      <c r="I64" s="38">
        <f t="shared" si="15"/>
        <v>4.2160799999999693E-4</v>
      </c>
      <c r="J64" s="38">
        <f t="shared" si="15"/>
        <v>-2.2240000000000004E-5</v>
      </c>
      <c r="K64" s="39">
        <f t="shared" si="15"/>
        <v>4.4329700000000222E-4</v>
      </c>
    </row>
    <row r="65" spans="1:11" x14ac:dyDescent="0.35">
      <c r="A65" s="14"/>
      <c r="B65" s="9" t="s">
        <v>23</v>
      </c>
      <c r="C65" s="37">
        <f t="shared" ref="C65:K65" si="16">C23-C44</f>
        <v>8.3716100000000293E-4</v>
      </c>
      <c r="D65" s="38">
        <f t="shared" si="16"/>
        <v>1.4347000000000058E-5</v>
      </c>
      <c r="E65" s="39">
        <f t="shared" si="16"/>
        <v>9.2226200000000008E-4</v>
      </c>
      <c r="F65" s="37">
        <f t="shared" si="16"/>
        <v>6.3279699999999744E-4</v>
      </c>
      <c r="G65" s="38">
        <f t="shared" si="16"/>
        <v>1.1951999999999997E-5</v>
      </c>
      <c r="H65" s="39">
        <f t="shared" si="16"/>
        <v>6.2084499999999487E-4</v>
      </c>
      <c r="I65" s="38">
        <f t="shared" si="16"/>
        <v>3.03813E-4</v>
      </c>
      <c r="J65" s="38">
        <f t="shared" si="16"/>
        <v>2.3959999999999954E-6</v>
      </c>
      <c r="K65" s="39">
        <f t="shared" si="16"/>
        <v>3.0141699999999827E-4</v>
      </c>
    </row>
    <row r="66" spans="1:11" x14ac:dyDescent="0.35">
      <c r="A66" s="14"/>
      <c r="B66" s="9" t="s">
        <v>24</v>
      </c>
      <c r="C66" s="37">
        <f t="shared" ref="C66:K66" si="17">C24-C45</f>
        <v>-5.344300000000024E-5</v>
      </c>
      <c r="D66" s="38">
        <f t="shared" si="17"/>
        <v>-1.2333199999999992E-4</v>
      </c>
      <c r="E66" s="39">
        <f t="shared" si="17"/>
        <v>6.897000000000153E-5</v>
      </c>
      <c r="F66" s="37">
        <f t="shared" si="17"/>
        <v>-1.0442400000000227E-4</v>
      </c>
      <c r="G66" s="38">
        <f t="shared" si="17"/>
        <v>-4.3378000000000004E-5</v>
      </c>
      <c r="H66" s="39">
        <f t="shared" si="17"/>
        <v>-1.6104600000000149E-4</v>
      </c>
      <c r="I66" s="38">
        <f t="shared" si="17"/>
        <v>1.5098099999999795E-4</v>
      </c>
      <c r="J66" s="38">
        <f t="shared" si="17"/>
        <v>-7.9035000000000032E-5</v>
      </c>
      <c r="K66" s="39">
        <f t="shared" si="17"/>
        <v>2.3056700000000097E-4</v>
      </c>
    </row>
    <row r="67" spans="1:11" x14ac:dyDescent="0.35">
      <c r="A67" s="14"/>
      <c r="B67" s="9" t="s">
        <v>25</v>
      </c>
      <c r="C67" s="37">
        <f t="shared" ref="C67:K67" si="18">C25-C46</f>
        <v>2.1862799999999849E-4</v>
      </c>
      <c r="D67" s="38">
        <f t="shared" si="18"/>
        <v>-7.9391000000000054E-5</v>
      </c>
      <c r="E67" s="39">
        <f t="shared" si="18"/>
        <v>2.9875499999999777E-4</v>
      </c>
      <c r="F67" s="37">
        <f t="shared" si="18"/>
        <v>-5.3510999999999143E-5</v>
      </c>
      <c r="G67" s="38">
        <f t="shared" si="18"/>
        <v>-7.0397999999999972E-5</v>
      </c>
      <c r="H67" s="39">
        <f t="shared" si="18"/>
        <v>-8.3113999999998717E-5</v>
      </c>
      <c r="I67" s="38">
        <f t="shared" si="18"/>
        <v>3.7213999999999997E-4</v>
      </c>
      <c r="J67" s="38">
        <f t="shared" si="18"/>
        <v>-8.9930000000000001E-6</v>
      </c>
      <c r="K67" s="39">
        <f t="shared" si="18"/>
        <v>3.8113299999999878E-4</v>
      </c>
    </row>
    <row r="68" spans="1:11" x14ac:dyDescent="0.35">
      <c r="A68" s="14"/>
      <c r="B68" s="9" t="s">
        <v>26</v>
      </c>
      <c r="C68" s="37">
        <f t="shared" ref="C68:K68" si="19">C26-C47</f>
        <v>2.7965000000001322E-5</v>
      </c>
      <c r="D68" s="38">
        <f t="shared" si="19"/>
        <v>-1.2993199999999992E-4</v>
      </c>
      <c r="E68" s="39">
        <f t="shared" si="19"/>
        <v>1.5789699999999712E-4</v>
      </c>
      <c r="F68" s="37">
        <f t="shared" si="19"/>
        <v>-1.7325000000000326E-5</v>
      </c>
      <c r="G68" s="38">
        <f t="shared" si="19"/>
        <v>2.7766999999999994E-5</v>
      </c>
      <c r="H68" s="39">
        <f t="shared" si="19"/>
        <v>-4.5460000000000639E-5</v>
      </c>
      <c r="I68" s="38">
        <f t="shared" si="19"/>
        <v>4.5289999999999914E-5</v>
      </c>
      <c r="J68" s="38">
        <f t="shared" si="19"/>
        <v>-5.8066999999999971E-5</v>
      </c>
      <c r="K68" s="39">
        <f t="shared" si="19"/>
        <v>1.0317300000000154E-4</v>
      </c>
    </row>
    <row r="69" spans="1:11" ht="15" thickBot="1" x14ac:dyDescent="0.4">
      <c r="A69" s="15"/>
      <c r="B69" s="10" t="s">
        <v>27</v>
      </c>
      <c r="C69" s="40">
        <f t="shared" ref="C69:K69" si="20">C27-C48</f>
        <v>-2.4544399999999744E-4</v>
      </c>
      <c r="D69" s="41">
        <f t="shared" si="20"/>
        <v>-1.5726699999999956E-4</v>
      </c>
      <c r="E69" s="42">
        <f t="shared" si="20"/>
        <v>-8.8175999999998839E-5</v>
      </c>
      <c r="F69" s="40">
        <f t="shared" si="20"/>
        <v>1.5512999999999985E-5</v>
      </c>
      <c r="G69" s="41">
        <f t="shared" si="20"/>
        <v>-2.3687999999999899E-5</v>
      </c>
      <c r="H69" s="42">
        <f t="shared" si="20"/>
        <v>3.9568999999999716E-5</v>
      </c>
      <c r="I69" s="41">
        <f t="shared" si="20"/>
        <v>-2.6095699999999916E-4</v>
      </c>
      <c r="J69" s="41">
        <f t="shared" si="20"/>
        <v>-1.3321200000000017E-4</v>
      </c>
      <c r="K69" s="42">
        <f t="shared" si="20"/>
        <v>-1.2701000000000032E-4</v>
      </c>
    </row>
    <row r="71" spans="1:11" x14ac:dyDescent="0.35">
      <c r="A71" s="11" t="s">
        <v>31</v>
      </c>
    </row>
    <row r="72" spans="1:11" x14ac:dyDescent="0.35">
      <c r="A72" s="12" t="s">
        <v>32</v>
      </c>
    </row>
    <row r="73" spans="1:11" x14ac:dyDescent="0.35">
      <c r="A73" s="12" t="s">
        <v>33</v>
      </c>
    </row>
  </sheetData>
  <mergeCells count="3">
    <mergeCell ref="C5:E5"/>
    <mergeCell ref="F5:H5"/>
    <mergeCell ref="I5:K5"/>
  </mergeCells>
  <hyperlinks>
    <hyperlink ref="A72" r:id="rId1" xr:uid="{098E2870-93F0-4C4F-889D-5EC10C59ED35}"/>
    <hyperlink ref="A73" r:id="rId2" display="Privacy controls are applied to all census tables. Some cell values will be affected. More detail is available on the Scotland's Census website " xr:uid="{BA7AA7DC-83E6-4EA0-B66E-6549A0F3D41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00277-6B90-4ECE-A5A5-FFC3A02AD40B}">
  <dimension ref="A1:T57"/>
  <sheetViews>
    <sheetView workbookViewId="0"/>
  </sheetViews>
  <sheetFormatPr defaultColWidth="14.7265625" defaultRowHeight="14.5" x14ac:dyDescent="0.35"/>
  <cols>
    <col min="1" max="1" width="28.81640625" style="2" customWidth="1"/>
    <col min="2" max="2" width="14.7265625" style="2"/>
    <col min="3" max="3" width="13.453125" style="2" bestFit="1" customWidth="1"/>
    <col min="4" max="4" width="14.1796875" style="2" bestFit="1" customWidth="1"/>
    <col min="5" max="6" width="13.1796875" style="2" bestFit="1" customWidth="1"/>
    <col min="7" max="7" width="14" style="2" bestFit="1" customWidth="1"/>
    <col min="8" max="8" width="11.81640625" style="2" bestFit="1" customWidth="1"/>
    <col min="9" max="16384" width="14.7265625" style="2"/>
  </cols>
  <sheetData>
    <row r="1" spans="1:20" x14ac:dyDescent="0.35">
      <c r="A1" s="1" t="s">
        <v>35</v>
      </c>
    </row>
    <row r="2" spans="1:20" x14ac:dyDescent="0.35">
      <c r="A2" s="1" t="s">
        <v>37</v>
      </c>
    </row>
    <row r="3" spans="1:20" x14ac:dyDescent="0.35">
      <c r="A3" s="1" t="s">
        <v>2</v>
      </c>
    </row>
    <row r="4" spans="1:20" ht="15" thickBot="1" x14ac:dyDescent="0.4"/>
    <row r="5" spans="1:20" ht="15" thickBot="1" x14ac:dyDescent="0.4">
      <c r="A5" s="16"/>
      <c r="B5" s="16"/>
      <c r="C5" s="126" t="s">
        <v>28</v>
      </c>
      <c r="D5" s="127"/>
      <c r="E5" s="127"/>
      <c r="F5" s="127"/>
      <c r="G5" s="127"/>
      <c r="H5" s="128"/>
      <c r="I5" s="126" t="s">
        <v>29</v>
      </c>
      <c r="J5" s="127"/>
      <c r="K5" s="127"/>
      <c r="L5" s="127"/>
      <c r="M5" s="127"/>
      <c r="N5" s="128"/>
      <c r="O5" s="126" t="s">
        <v>30</v>
      </c>
      <c r="P5" s="127"/>
      <c r="Q5" s="127"/>
      <c r="R5" s="127"/>
      <c r="S5" s="127"/>
      <c r="T5" s="128"/>
    </row>
    <row r="6" spans="1:20" ht="70.5" thickBot="1" x14ac:dyDescent="0.4">
      <c r="A6" s="46" t="s">
        <v>36</v>
      </c>
      <c r="B6" s="46" t="s">
        <v>34</v>
      </c>
      <c r="C6" s="43" t="s">
        <v>37</v>
      </c>
      <c r="D6" s="44" t="s">
        <v>38</v>
      </c>
      <c r="E6" s="44" t="s">
        <v>39</v>
      </c>
      <c r="F6" s="44" t="s">
        <v>40</v>
      </c>
      <c r="G6" s="44" t="s">
        <v>41</v>
      </c>
      <c r="H6" s="45" t="s">
        <v>42</v>
      </c>
      <c r="I6" s="43" t="s">
        <v>37</v>
      </c>
      <c r="J6" s="44" t="s">
        <v>38</v>
      </c>
      <c r="K6" s="44" t="s">
        <v>39</v>
      </c>
      <c r="L6" s="44" t="s">
        <v>40</v>
      </c>
      <c r="M6" s="44" t="s">
        <v>41</v>
      </c>
      <c r="N6" s="45" t="s">
        <v>42</v>
      </c>
      <c r="O6" s="43" t="s">
        <v>37</v>
      </c>
      <c r="P6" s="44" t="s">
        <v>38</v>
      </c>
      <c r="Q6" s="44" t="s">
        <v>39</v>
      </c>
      <c r="R6" s="44" t="s">
        <v>40</v>
      </c>
      <c r="S6" s="44" t="s">
        <v>41</v>
      </c>
      <c r="T6" s="45" t="s">
        <v>42</v>
      </c>
    </row>
    <row r="7" spans="1:20" x14ac:dyDescent="0.35">
      <c r="A7" s="13" t="s">
        <v>37</v>
      </c>
      <c r="B7" s="47" t="s">
        <v>3</v>
      </c>
      <c r="C7" s="21">
        <v>1</v>
      </c>
      <c r="D7" s="19">
        <v>0.38131341399999996</v>
      </c>
      <c r="E7" s="19">
        <v>0.43996149099999998</v>
      </c>
      <c r="F7" s="19">
        <v>2.4496167999999999E-2</v>
      </c>
      <c r="G7" s="19">
        <v>8.3814562999999995E-2</v>
      </c>
      <c r="H7" s="20">
        <v>7.0414364000000007E-2</v>
      </c>
      <c r="I7" s="28">
        <v>1</v>
      </c>
      <c r="J7" s="29">
        <v>0.38650000000000001</v>
      </c>
      <c r="K7" s="29">
        <v>0.43540000000000001</v>
      </c>
      <c r="L7" s="29">
        <v>2.4399999999999998E-2</v>
      </c>
      <c r="M7" s="29">
        <v>8.3299999999999999E-2</v>
      </c>
      <c r="N7" s="30">
        <v>7.0499999999999993E-2</v>
      </c>
      <c r="O7" s="18">
        <f>C7-I7</f>
        <v>0</v>
      </c>
      <c r="P7" s="48">
        <f t="shared" ref="P7:T7" si="0">D7-J7</f>
        <v>-5.1865860000000485E-3</v>
      </c>
      <c r="Q7" s="48">
        <f t="shared" si="0"/>
        <v>4.5614909999999731E-3</v>
      </c>
      <c r="R7" s="48">
        <f t="shared" si="0"/>
        <v>9.6168000000000642E-5</v>
      </c>
      <c r="S7" s="48">
        <f t="shared" si="0"/>
        <v>5.1456299999999566E-4</v>
      </c>
      <c r="T7" s="49">
        <f t="shared" si="0"/>
        <v>-8.5635999999986168E-5</v>
      </c>
    </row>
    <row r="8" spans="1:20" x14ac:dyDescent="0.35">
      <c r="A8" s="14"/>
      <c r="B8" s="9" t="s">
        <v>43</v>
      </c>
      <c r="C8" s="22">
        <v>2.4857599000000001E-2</v>
      </c>
      <c r="D8" s="23">
        <v>2.4698867999999999E-2</v>
      </c>
      <c r="E8" s="23">
        <v>1.18498E-4</v>
      </c>
      <c r="F8" s="23">
        <v>8.354E-6</v>
      </c>
      <c r="G8" s="23">
        <v>2.3303999999999999E-5</v>
      </c>
      <c r="H8" s="24">
        <v>8.7940000000000008E-6</v>
      </c>
      <c r="I8" s="31">
        <v>2.4799999999999999E-2</v>
      </c>
      <c r="J8" s="32">
        <v>2.46E-2</v>
      </c>
      <c r="K8" s="32">
        <v>1E-4</v>
      </c>
      <c r="L8" s="32">
        <v>0</v>
      </c>
      <c r="M8" s="32">
        <v>0</v>
      </c>
      <c r="N8" s="33">
        <v>0</v>
      </c>
      <c r="O8" s="37">
        <f t="shared" ref="O8:O57" si="1">C8-I8</f>
        <v>5.7599000000001926E-5</v>
      </c>
      <c r="P8" s="38">
        <f t="shared" ref="P8:P57" si="2">D8-J8</f>
        <v>9.8867999999998485E-5</v>
      </c>
      <c r="Q8" s="38">
        <f t="shared" ref="Q8:Q57" si="3">E8-K8</f>
        <v>1.8497999999999998E-5</v>
      </c>
      <c r="R8" s="38">
        <f t="shared" ref="R8:R57" si="4">F8-L8</f>
        <v>8.354E-6</v>
      </c>
      <c r="S8" s="38">
        <f t="shared" ref="S8:S57" si="5">G8-M8</f>
        <v>2.3303999999999999E-5</v>
      </c>
      <c r="T8" s="39">
        <f t="shared" ref="T8:T57" si="6">H8-N8</f>
        <v>8.7940000000000008E-6</v>
      </c>
    </row>
    <row r="9" spans="1:20" x14ac:dyDescent="0.35">
      <c r="A9" s="14"/>
      <c r="B9" s="9" t="s">
        <v>44</v>
      </c>
      <c r="C9" s="22">
        <v>2.8133560000000002E-2</v>
      </c>
      <c r="D9" s="23">
        <v>2.7989779000000003E-2</v>
      </c>
      <c r="E9" s="23">
        <v>1.1278200000000001E-4</v>
      </c>
      <c r="F9" s="23">
        <v>7.255E-6</v>
      </c>
      <c r="G9" s="23">
        <v>8.5739999999999996E-6</v>
      </c>
      <c r="H9" s="24">
        <v>1.5169999999999999E-5</v>
      </c>
      <c r="I9" s="31">
        <v>3.1699999999999999E-2</v>
      </c>
      <c r="J9" s="32">
        <v>3.1600000000000003E-2</v>
      </c>
      <c r="K9" s="32">
        <v>1E-4</v>
      </c>
      <c r="L9" s="32">
        <v>0</v>
      </c>
      <c r="M9" s="32">
        <v>0</v>
      </c>
      <c r="N9" s="33">
        <v>0</v>
      </c>
      <c r="O9" s="37">
        <f t="shared" si="1"/>
        <v>-3.5664399999999971E-3</v>
      </c>
      <c r="P9" s="38">
        <f t="shared" si="2"/>
        <v>-3.6102210000000003E-3</v>
      </c>
      <c r="Q9" s="38">
        <f t="shared" si="3"/>
        <v>1.2782000000000001E-5</v>
      </c>
      <c r="R9" s="38">
        <f t="shared" si="4"/>
        <v>7.255E-6</v>
      </c>
      <c r="S9" s="38">
        <f t="shared" si="5"/>
        <v>8.5739999999999996E-6</v>
      </c>
      <c r="T9" s="39">
        <f t="shared" si="6"/>
        <v>1.5169999999999999E-5</v>
      </c>
    </row>
    <row r="10" spans="1:20" x14ac:dyDescent="0.35">
      <c r="A10" s="14"/>
      <c r="B10" s="9" t="s">
        <v>45</v>
      </c>
      <c r="C10" s="22">
        <v>7.5066794999999992E-2</v>
      </c>
      <c r="D10" s="23">
        <v>7.3627668000000007E-2</v>
      </c>
      <c r="E10" s="23">
        <v>1.2245559999999999E-3</v>
      </c>
      <c r="F10" s="23">
        <v>7.2329999999999994E-5</v>
      </c>
      <c r="G10" s="23">
        <v>5.9138999999999997E-5</v>
      </c>
      <c r="H10" s="24">
        <v>8.3323000000000002E-5</v>
      </c>
      <c r="I10" s="31">
        <v>7.9100000000000004E-2</v>
      </c>
      <c r="J10" s="32">
        <v>7.7699999999999991E-2</v>
      </c>
      <c r="K10" s="32">
        <v>1.1999999999999999E-3</v>
      </c>
      <c r="L10" s="32">
        <v>1E-4</v>
      </c>
      <c r="M10" s="32">
        <v>1E-4</v>
      </c>
      <c r="N10" s="33">
        <v>1E-4</v>
      </c>
      <c r="O10" s="37">
        <f t="shared" si="1"/>
        <v>-4.0332050000000119E-3</v>
      </c>
      <c r="P10" s="38">
        <f t="shared" si="2"/>
        <v>-4.0723319999999841E-3</v>
      </c>
      <c r="Q10" s="38">
        <f t="shared" si="3"/>
        <v>2.4556000000000014E-5</v>
      </c>
      <c r="R10" s="38">
        <f t="shared" si="4"/>
        <v>-2.7670000000000011E-5</v>
      </c>
      <c r="S10" s="38">
        <f t="shared" si="5"/>
        <v>-4.0861000000000007E-5</v>
      </c>
      <c r="T10" s="39">
        <f t="shared" si="6"/>
        <v>-1.6677000000000003E-5</v>
      </c>
    </row>
    <row r="11" spans="1:20" x14ac:dyDescent="0.35">
      <c r="A11" s="14"/>
      <c r="B11" s="9" t="s">
        <v>46</v>
      </c>
      <c r="C11" s="22">
        <v>7.4178387999999998E-2</v>
      </c>
      <c r="D11" s="23">
        <v>6.3871456000000007E-2</v>
      </c>
      <c r="E11" s="23">
        <v>9.3486130000000004E-3</v>
      </c>
      <c r="F11" s="23">
        <v>4.50469E-4</v>
      </c>
      <c r="G11" s="23">
        <v>3.9045099999999999E-4</v>
      </c>
      <c r="H11" s="24">
        <v>1.1739899999999999E-4</v>
      </c>
      <c r="I11" s="31">
        <v>7.3700000000000002E-2</v>
      </c>
      <c r="J11" s="32">
        <v>6.3299999999999995E-2</v>
      </c>
      <c r="K11" s="32">
        <v>9.3999999999999986E-3</v>
      </c>
      <c r="L11" s="32">
        <v>4.0000000000000002E-4</v>
      </c>
      <c r="M11" s="32">
        <v>4.0000000000000002E-4</v>
      </c>
      <c r="N11" s="33">
        <v>1E-4</v>
      </c>
      <c r="O11" s="37">
        <f t="shared" si="1"/>
        <v>4.7838799999999626E-4</v>
      </c>
      <c r="P11" s="38">
        <f t="shared" si="2"/>
        <v>5.7145600000001184E-4</v>
      </c>
      <c r="Q11" s="38">
        <f t="shared" si="3"/>
        <v>-5.1386999999998226E-5</v>
      </c>
      <c r="R11" s="38">
        <f t="shared" si="4"/>
        <v>5.046899999999998E-5</v>
      </c>
      <c r="S11" s="38">
        <f t="shared" si="5"/>
        <v>-9.5490000000000267E-6</v>
      </c>
      <c r="T11" s="39">
        <f t="shared" si="6"/>
        <v>1.7398999999999987E-5</v>
      </c>
    </row>
    <row r="12" spans="1:20" x14ac:dyDescent="0.35">
      <c r="A12" s="14"/>
      <c r="B12" s="9" t="s">
        <v>47</v>
      </c>
      <c r="C12" s="22">
        <v>7.8435313000000007E-2</v>
      </c>
      <c r="D12" s="23">
        <v>4.8254085000000002E-2</v>
      </c>
      <c r="E12" s="23">
        <v>2.6909664000000003E-2</v>
      </c>
      <c r="F12" s="23">
        <v>1.4633109999999999E-3</v>
      </c>
      <c r="G12" s="23">
        <v>1.6350129999999998E-3</v>
      </c>
      <c r="H12" s="24">
        <v>1.7368E-4</v>
      </c>
      <c r="I12" s="31">
        <v>7.7800000000000008E-2</v>
      </c>
      <c r="J12" s="32">
        <v>4.7899999999999998E-2</v>
      </c>
      <c r="K12" s="32">
        <v>2.6800000000000001E-2</v>
      </c>
      <c r="L12" s="32">
        <v>1.4000000000000002E-3</v>
      </c>
      <c r="M12" s="32">
        <v>1.6000000000000001E-3</v>
      </c>
      <c r="N12" s="33">
        <v>2.0000000000000001E-4</v>
      </c>
      <c r="O12" s="37">
        <f t="shared" si="1"/>
        <v>6.3531299999999846E-4</v>
      </c>
      <c r="P12" s="38">
        <f t="shared" si="2"/>
        <v>3.5408500000000398E-4</v>
      </c>
      <c r="Q12" s="38">
        <f t="shared" si="3"/>
        <v>1.0966400000000237E-4</v>
      </c>
      <c r="R12" s="38">
        <f t="shared" si="4"/>
        <v>6.3310999999999706E-5</v>
      </c>
      <c r="S12" s="38">
        <f t="shared" si="5"/>
        <v>3.5012999999999754E-5</v>
      </c>
      <c r="T12" s="39">
        <f t="shared" si="6"/>
        <v>-2.6320000000000006E-5</v>
      </c>
    </row>
    <row r="13" spans="1:20" x14ac:dyDescent="0.35">
      <c r="A13" s="14"/>
      <c r="B13" s="9" t="s">
        <v>48</v>
      </c>
      <c r="C13" s="22">
        <v>7.6194397999999997E-2</v>
      </c>
      <c r="D13" s="23">
        <v>3.2845131E-2</v>
      </c>
      <c r="E13" s="23">
        <v>3.7352022999999998E-2</v>
      </c>
      <c r="F13" s="23">
        <v>2.3763409999999997E-3</v>
      </c>
      <c r="G13" s="23">
        <v>3.3298240000000003E-3</v>
      </c>
      <c r="H13" s="24">
        <v>2.9173900000000001E-4</v>
      </c>
      <c r="I13" s="31">
        <v>7.5399999999999995E-2</v>
      </c>
      <c r="J13" s="32">
        <v>3.2400000000000005E-2</v>
      </c>
      <c r="K13" s="32">
        <v>3.7100000000000001E-2</v>
      </c>
      <c r="L13" s="32">
        <v>2.3E-3</v>
      </c>
      <c r="M13" s="32">
        <v>3.3E-3</v>
      </c>
      <c r="N13" s="33">
        <v>2.9999999999999997E-4</v>
      </c>
      <c r="O13" s="37">
        <f t="shared" si="1"/>
        <v>7.9439800000000171E-4</v>
      </c>
      <c r="P13" s="38">
        <f t="shared" si="2"/>
        <v>4.4513099999999445E-4</v>
      </c>
      <c r="Q13" s="38">
        <f t="shared" si="3"/>
        <v>2.5202299999999705E-4</v>
      </c>
      <c r="R13" s="38">
        <f t="shared" si="4"/>
        <v>7.6340999999999735E-5</v>
      </c>
      <c r="S13" s="38">
        <f t="shared" si="5"/>
        <v>2.9824000000000343E-5</v>
      </c>
      <c r="T13" s="39">
        <f t="shared" si="6"/>
        <v>-8.2609999999999672E-6</v>
      </c>
    </row>
    <row r="14" spans="1:20" x14ac:dyDescent="0.35">
      <c r="A14" s="14"/>
      <c r="B14" s="9" t="s">
        <v>49</v>
      </c>
      <c r="C14" s="22">
        <v>7.3472675000000001E-2</v>
      </c>
      <c r="D14" s="23">
        <v>2.5419971E-2</v>
      </c>
      <c r="E14" s="23">
        <v>3.9765518E-2</v>
      </c>
      <c r="F14" s="23">
        <v>2.9158489999999999E-3</v>
      </c>
      <c r="G14" s="23">
        <v>4.9224059999999998E-3</v>
      </c>
      <c r="H14" s="24">
        <v>4.4914999999999994E-4</v>
      </c>
      <c r="I14" s="31">
        <v>7.2999999999999995E-2</v>
      </c>
      <c r="J14" s="32">
        <v>2.5399999999999999E-2</v>
      </c>
      <c r="K14" s="32">
        <v>3.9300000000000002E-2</v>
      </c>
      <c r="L14" s="32">
        <v>3.0000000000000001E-3</v>
      </c>
      <c r="M14" s="32">
        <v>4.8999999999999998E-3</v>
      </c>
      <c r="N14" s="33">
        <v>4.0000000000000002E-4</v>
      </c>
      <c r="O14" s="37">
        <f t="shared" si="1"/>
        <v>4.7267500000000573E-4</v>
      </c>
      <c r="P14" s="38">
        <f t="shared" si="2"/>
        <v>1.9971000000000572E-5</v>
      </c>
      <c r="Q14" s="38">
        <f t="shared" si="3"/>
        <v>4.655179999999981E-4</v>
      </c>
      <c r="R14" s="38">
        <f t="shared" si="4"/>
        <v>-8.4151000000000191E-5</v>
      </c>
      <c r="S14" s="38">
        <f t="shared" si="5"/>
        <v>2.2405999999999988E-5</v>
      </c>
      <c r="T14" s="39">
        <f t="shared" si="6"/>
        <v>4.9149999999999921E-5</v>
      </c>
    </row>
    <row r="15" spans="1:20" x14ac:dyDescent="0.35">
      <c r="A15" s="14"/>
      <c r="B15" s="9" t="s">
        <v>50</v>
      </c>
      <c r="C15" s="22">
        <v>7.2328143999999997E-2</v>
      </c>
      <c r="D15" s="23">
        <v>2.1458742000000003E-2</v>
      </c>
      <c r="E15" s="23">
        <v>3.9933263000000004E-2</v>
      </c>
      <c r="F15" s="23">
        <v>3.1117339999999997E-3</v>
      </c>
      <c r="G15" s="23">
        <v>7.0476799999999997E-3</v>
      </c>
      <c r="H15" s="24">
        <v>7.7672400000000001E-4</v>
      </c>
      <c r="I15" s="31">
        <v>7.1099999999999997E-2</v>
      </c>
      <c r="J15" s="32">
        <v>2.1000000000000001E-2</v>
      </c>
      <c r="K15" s="32">
        <v>3.9300000000000002E-2</v>
      </c>
      <c r="L15" s="32">
        <v>3.0000000000000001E-3</v>
      </c>
      <c r="M15" s="32">
        <v>6.9999999999999993E-3</v>
      </c>
      <c r="N15" s="33">
        <v>8.0000000000000004E-4</v>
      </c>
      <c r="O15" s="37">
        <f t="shared" si="1"/>
        <v>1.2281440000000005E-3</v>
      </c>
      <c r="P15" s="38">
        <f t="shared" si="2"/>
        <v>4.5874200000000157E-4</v>
      </c>
      <c r="Q15" s="38">
        <f t="shared" si="3"/>
        <v>6.3326300000000196E-4</v>
      </c>
      <c r="R15" s="38">
        <f t="shared" si="4"/>
        <v>1.1173399999999962E-4</v>
      </c>
      <c r="S15" s="38">
        <f t="shared" si="5"/>
        <v>4.7680000000000465E-5</v>
      </c>
      <c r="T15" s="39">
        <f t="shared" si="6"/>
        <v>-2.3276000000000026E-5</v>
      </c>
    </row>
    <row r="16" spans="1:20" x14ac:dyDescent="0.35">
      <c r="A16" s="14"/>
      <c r="B16" s="9" t="s">
        <v>51</v>
      </c>
      <c r="C16" s="22">
        <v>8.5998537E-2</v>
      </c>
      <c r="D16" s="23">
        <v>2.0318169000000001E-2</v>
      </c>
      <c r="E16" s="23">
        <v>4.8778642999999997E-2</v>
      </c>
      <c r="F16" s="23">
        <v>3.7945830000000002E-3</v>
      </c>
      <c r="G16" s="23">
        <v>1.1529728999999999E-2</v>
      </c>
      <c r="H16" s="24">
        <v>1.5791710000000001E-3</v>
      </c>
      <c r="I16" s="31">
        <v>8.5699999999999998E-2</v>
      </c>
      <c r="J16" s="32">
        <v>2.0199999999999999E-2</v>
      </c>
      <c r="K16" s="32">
        <v>4.8300000000000003E-2</v>
      </c>
      <c r="L16" s="32">
        <v>3.9000000000000003E-3</v>
      </c>
      <c r="M16" s="32">
        <v>1.1699999999999999E-2</v>
      </c>
      <c r="N16" s="33">
        <v>1.5E-3</v>
      </c>
      <c r="O16" s="37">
        <f t="shared" si="1"/>
        <v>2.985370000000015E-4</v>
      </c>
      <c r="P16" s="38">
        <f t="shared" si="2"/>
        <v>1.181690000000013E-4</v>
      </c>
      <c r="Q16" s="38">
        <f t="shared" si="3"/>
        <v>4.7864299999999388E-4</v>
      </c>
      <c r="R16" s="38">
        <f t="shared" si="4"/>
        <v>-1.0541700000000001E-4</v>
      </c>
      <c r="S16" s="38">
        <f t="shared" si="5"/>
        <v>-1.7027099999999962E-4</v>
      </c>
      <c r="T16" s="39">
        <f t="shared" si="6"/>
        <v>7.9171000000000059E-5</v>
      </c>
    </row>
    <row r="17" spans="1:20" x14ac:dyDescent="0.35">
      <c r="A17" s="14"/>
      <c r="B17" s="9" t="s">
        <v>52</v>
      </c>
      <c r="C17" s="22">
        <v>8.9845664000000006E-2</v>
      </c>
      <c r="D17" s="23">
        <v>1.5911966999999999E-2</v>
      </c>
      <c r="E17" s="23">
        <v>5.3316754000000001E-2</v>
      </c>
      <c r="F17" s="23">
        <v>3.5362610000000002E-3</v>
      </c>
      <c r="G17" s="23">
        <v>1.4264424E-2</v>
      </c>
      <c r="H17" s="24">
        <v>2.8162579999999999E-3</v>
      </c>
      <c r="I17" s="31">
        <v>8.8599999999999998E-2</v>
      </c>
      <c r="J17" s="32">
        <v>1.5600000000000001E-2</v>
      </c>
      <c r="K17" s="32">
        <v>5.2499999999999998E-2</v>
      </c>
      <c r="L17" s="32">
        <v>3.4999999999999996E-3</v>
      </c>
      <c r="M17" s="32">
        <v>1.4199999999999999E-2</v>
      </c>
      <c r="N17" s="33">
        <v>2.8000000000000004E-3</v>
      </c>
      <c r="O17" s="37">
        <f t="shared" si="1"/>
        <v>1.2456640000000074E-3</v>
      </c>
      <c r="P17" s="38">
        <f t="shared" si="2"/>
        <v>3.1196699999999807E-4</v>
      </c>
      <c r="Q17" s="38">
        <f t="shared" si="3"/>
        <v>8.1675400000000287E-4</v>
      </c>
      <c r="R17" s="38">
        <f t="shared" si="4"/>
        <v>3.6261000000000539E-5</v>
      </c>
      <c r="S17" s="38">
        <f t="shared" si="5"/>
        <v>6.4424000000000425E-5</v>
      </c>
      <c r="T17" s="39">
        <f t="shared" si="6"/>
        <v>1.6257999999999464E-5</v>
      </c>
    </row>
    <row r="18" spans="1:20" x14ac:dyDescent="0.35">
      <c r="A18" s="14"/>
      <c r="B18" s="9" t="s">
        <v>53</v>
      </c>
      <c r="C18" s="22">
        <v>8.1721606000000002E-2</v>
      </c>
      <c r="D18" s="23">
        <v>1.0307152E-2</v>
      </c>
      <c r="E18" s="23">
        <v>5.0676813999999994E-2</v>
      </c>
      <c r="F18" s="23">
        <v>2.7298579999999999E-3</v>
      </c>
      <c r="G18" s="23">
        <v>1.3565085999999999E-2</v>
      </c>
      <c r="H18" s="24">
        <v>4.4418169999999998E-3</v>
      </c>
      <c r="I18" s="31">
        <v>8.0399999999999985E-2</v>
      </c>
      <c r="J18" s="32">
        <v>1.01E-2</v>
      </c>
      <c r="K18" s="32">
        <v>4.9800000000000004E-2</v>
      </c>
      <c r="L18" s="32">
        <v>2.7000000000000001E-3</v>
      </c>
      <c r="M18" s="32">
        <v>1.34E-2</v>
      </c>
      <c r="N18" s="33">
        <v>4.4000000000000003E-3</v>
      </c>
      <c r="O18" s="37">
        <f t="shared" si="1"/>
        <v>1.3216060000000168E-3</v>
      </c>
      <c r="P18" s="38">
        <f t="shared" si="2"/>
        <v>2.0715200000000038E-4</v>
      </c>
      <c r="Q18" s="38">
        <f t="shared" si="3"/>
        <v>8.7681399999998966E-4</v>
      </c>
      <c r="R18" s="38">
        <f t="shared" si="4"/>
        <v>2.9857999999999794E-5</v>
      </c>
      <c r="S18" s="38">
        <f t="shared" si="5"/>
        <v>1.6508599999999832E-4</v>
      </c>
      <c r="T18" s="39">
        <f t="shared" si="6"/>
        <v>4.1816999999999549E-5</v>
      </c>
    </row>
    <row r="19" spans="1:20" x14ac:dyDescent="0.35">
      <c r="A19" s="14"/>
      <c r="B19" s="9" t="s">
        <v>54</v>
      </c>
      <c r="C19" s="22">
        <v>6.9289399000000002E-2</v>
      </c>
      <c r="D19" s="23">
        <v>6.5055339999999994E-3</v>
      </c>
      <c r="E19" s="23">
        <v>4.3715314999999998E-2</v>
      </c>
      <c r="F19" s="23">
        <v>1.8377129999999999E-3</v>
      </c>
      <c r="G19" s="23">
        <v>1.0727062999999998E-2</v>
      </c>
      <c r="H19" s="24">
        <v>6.5031159999999998E-3</v>
      </c>
      <c r="I19" s="31">
        <v>6.8199999999999997E-2</v>
      </c>
      <c r="J19" s="32">
        <v>6.4000000000000003E-3</v>
      </c>
      <c r="K19" s="32">
        <v>4.3099999999999999E-2</v>
      </c>
      <c r="L19" s="32">
        <v>1.8E-3</v>
      </c>
      <c r="M19" s="32">
        <v>1.0500000000000001E-2</v>
      </c>
      <c r="N19" s="33">
        <v>6.4000000000000003E-3</v>
      </c>
      <c r="O19" s="37">
        <f t="shared" si="1"/>
        <v>1.0893990000000048E-3</v>
      </c>
      <c r="P19" s="38">
        <f t="shared" si="2"/>
        <v>1.0553399999999914E-4</v>
      </c>
      <c r="Q19" s="38">
        <f t="shared" si="3"/>
        <v>6.1531499999999822E-4</v>
      </c>
      <c r="R19" s="38">
        <f t="shared" si="4"/>
        <v>3.7712999999999983E-5</v>
      </c>
      <c r="S19" s="38">
        <f t="shared" si="5"/>
        <v>2.2706299999999784E-4</v>
      </c>
      <c r="T19" s="39">
        <f t="shared" si="6"/>
        <v>1.0311599999999945E-4</v>
      </c>
    </row>
    <row r="20" spans="1:20" x14ac:dyDescent="0.35">
      <c r="A20" s="14"/>
      <c r="B20" s="9" t="s">
        <v>55</v>
      </c>
      <c r="C20" s="22">
        <v>6.2603369999999992E-2</v>
      </c>
      <c r="D20" s="23">
        <v>4.2540659999999999E-3</v>
      </c>
      <c r="E20" s="23">
        <v>3.9116086000000001E-2</v>
      </c>
      <c r="F20" s="23">
        <v>1.1911389999999999E-3</v>
      </c>
      <c r="G20" s="23">
        <v>8.0884419999999995E-3</v>
      </c>
      <c r="H20" s="24">
        <v>9.9551750000000001E-3</v>
      </c>
      <c r="I20" s="31">
        <v>6.2600000000000003E-2</v>
      </c>
      <c r="J20" s="32">
        <v>4.4000000000000003E-3</v>
      </c>
      <c r="K20" s="32">
        <v>3.9100000000000003E-2</v>
      </c>
      <c r="L20" s="32">
        <v>1.1999999999999999E-3</v>
      </c>
      <c r="M20" s="32">
        <v>8.1000000000000013E-3</v>
      </c>
      <c r="N20" s="33">
        <v>9.7999999999999997E-3</v>
      </c>
      <c r="O20" s="37">
        <f t="shared" si="1"/>
        <v>3.3699999999886598E-6</v>
      </c>
      <c r="P20" s="38">
        <f t="shared" si="2"/>
        <v>-1.4593400000000034E-4</v>
      </c>
      <c r="Q20" s="38">
        <f t="shared" si="3"/>
        <v>1.608599999999849E-5</v>
      </c>
      <c r="R20" s="38">
        <f t="shared" si="4"/>
        <v>-8.8609999999999817E-6</v>
      </c>
      <c r="S20" s="38">
        <f t="shared" si="5"/>
        <v>-1.1558000000001789E-5</v>
      </c>
      <c r="T20" s="39">
        <f t="shared" si="6"/>
        <v>1.5517500000000045E-4</v>
      </c>
    </row>
    <row r="21" spans="1:20" x14ac:dyDescent="0.35">
      <c r="A21" s="14"/>
      <c r="B21" s="9" t="s">
        <v>56</v>
      </c>
      <c r="C21" s="22">
        <v>4.7979494000000004E-2</v>
      </c>
      <c r="D21" s="23">
        <v>2.6223520000000001E-3</v>
      </c>
      <c r="E21" s="23">
        <v>2.7510509000000002E-2</v>
      </c>
      <c r="F21" s="23">
        <v>6.28986E-4</v>
      </c>
      <c r="G21" s="23">
        <v>4.7485060000000004E-3</v>
      </c>
      <c r="H21" s="24">
        <v>1.2469141999999999E-2</v>
      </c>
      <c r="I21" s="31">
        <v>4.7699999999999992E-2</v>
      </c>
      <c r="J21" s="32">
        <v>2.7000000000000001E-3</v>
      </c>
      <c r="K21" s="32">
        <v>2.7099999999999999E-2</v>
      </c>
      <c r="L21" s="32">
        <v>5.9999999999999995E-4</v>
      </c>
      <c r="M21" s="32">
        <v>4.6999999999999993E-3</v>
      </c>
      <c r="N21" s="33">
        <v>1.26E-2</v>
      </c>
      <c r="O21" s="37">
        <f t="shared" si="1"/>
        <v>2.7949400000001207E-4</v>
      </c>
      <c r="P21" s="38">
        <f t="shared" si="2"/>
        <v>-7.764800000000004E-5</v>
      </c>
      <c r="Q21" s="38">
        <f t="shared" si="3"/>
        <v>4.1050900000000334E-4</v>
      </c>
      <c r="R21" s="38">
        <f t="shared" si="4"/>
        <v>2.8986000000000051E-5</v>
      </c>
      <c r="S21" s="38">
        <f t="shared" si="5"/>
        <v>4.8506000000001111E-5</v>
      </c>
      <c r="T21" s="39">
        <f t="shared" si="6"/>
        <v>-1.3085800000000106E-4</v>
      </c>
    </row>
    <row r="22" spans="1:20" x14ac:dyDescent="0.35">
      <c r="A22" s="14"/>
      <c r="B22" s="9" t="s">
        <v>57</v>
      </c>
      <c r="C22" s="22">
        <v>3.1247492000000002E-2</v>
      </c>
      <c r="D22" s="23">
        <v>1.600057E-3</v>
      </c>
      <c r="E22" s="23">
        <v>1.4329059E-2</v>
      </c>
      <c r="F22" s="23">
        <v>2.5678300000000001E-4</v>
      </c>
      <c r="G22" s="23">
        <v>2.2297020000000001E-3</v>
      </c>
      <c r="H22" s="24">
        <v>1.2831891E-2</v>
      </c>
      <c r="I22" s="31">
        <v>3.1200000000000002E-2</v>
      </c>
      <c r="J22" s="32">
        <v>1.6000000000000001E-3</v>
      </c>
      <c r="K22" s="32">
        <v>1.44E-2</v>
      </c>
      <c r="L22" s="32">
        <v>2.9999999999999997E-4</v>
      </c>
      <c r="M22" s="32">
        <v>2.2000000000000001E-3</v>
      </c>
      <c r="N22" s="33">
        <v>1.2800000000000001E-2</v>
      </c>
      <c r="O22" s="37">
        <f t="shared" si="1"/>
        <v>4.7491999999999673E-5</v>
      </c>
      <c r="P22" s="38">
        <f t="shared" si="2"/>
        <v>5.6999999999921697E-8</v>
      </c>
      <c r="Q22" s="38">
        <f t="shared" si="3"/>
        <v>-7.0940999999999713E-5</v>
      </c>
      <c r="R22" s="38">
        <f t="shared" si="4"/>
        <v>-4.3216999999999962E-5</v>
      </c>
      <c r="S22" s="38">
        <f t="shared" si="5"/>
        <v>2.970199999999994E-5</v>
      </c>
      <c r="T22" s="39">
        <f t="shared" si="6"/>
        <v>3.189099999999917E-5</v>
      </c>
    </row>
    <row r="23" spans="1:20" ht="15" thickBot="1" x14ac:dyDescent="0.4">
      <c r="A23" s="15"/>
      <c r="B23" s="10" t="s">
        <v>58</v>
      </c>
      <c r="C23" s="25">
        <v>2.8648224999999999E-2</v>
      </c>
      <c r="D23" s="26">
        <v>1.6290769999999998E-3</v>
      </c>
      <c r="E23" s="26">
        <v>7.7536130000000003E-3</v>
      </c>
      <c r="F23" s="26">
        <v>1.1476099999999999E-4</v>
      </c>
      <c r="G23" s="26">
        <v>1.2461010000000001E-3</v>
      </c>
      <c r="H23" s="27">
        <v>1.7903794000000001E-2</v>
      </c>
      <c r="I23" s="34">
        <v>2.8900000000000002E-2</v>
      </c>
      <c r="J23" s="35">
        <v>1.6000000000000001E-3</v>
      </c>
      <c r="K23" s="35">
        <v>7.8000000000000005E-3</v>
      </c>
      <c r="L23" s="35">
        <v>1E-4</v>
      </c>
      <c r="M23" s="35">
        <v>1.2999999999999999E-3</v>
      </c>
      <c r="N23" s="36">
        <v>1.8200000000000001E-2</v>
      </c>
      <c r="O23" s="40">
        <f t="shared" si="1"/>
        <v>-2.5177500000000269E-4</v>
      </c>
      <c r="P23" s="41">
        <f t="shared" si="2"/>
        <v>2.9076999999999749E-5</v>
      </c>
      <c r="Q23" s="41">
        <f t="shared" si="3"/>
        <v>-4.6387000000000164E-5</v>
      </c>
      <c r="R23" s="41">
        <f t="shared" si="4"/>
        <v>1.476099999999999E-5</v>
      </c>
      <c r="S23" s="41">
        <f t="shared" si="5"/>
        <v>-5.3898999999999831E-5</v>
      </c>
      <c r="T23" s="42">
        <f t="shared" si="6"/>
        <v>-2.9620600000000025E-4</v>
      </c>
    </row>
    <row r="24" spans="1:20" x14ac:dyDescent="0.35">
      <c r="A24" s="53" t="s">
        <v>7</v>
      </c>
      <c r="B24" s="50" t="s">
        <v>3</v>
      </c>
      <c r="C24" s="21">
        <v>0.51949230800000001</v>
      </c>
      <c r="D24" s="19">
        <v>0.18493647200000002</v>
      </c>
      <c r="E24" s="19">
        <v>0.21991501099999999</v>
      </c>
      <c r="F24" s="19">
        <v>1.3636756000000002E-2</v>
      </c>
      <c r="G24" s="19">
        <v>4.9745316999999997E-2</v>
      </c>
      <c r="H24" s="20">
        <v>5.1258752999999997E-2</v>
      </c>
      <c r="I24" s="28">
        <v>0.51939999999999997</v>
      </c>
      <c r="J24" s="29">
        <v>0.187</v>
      </c>
      <c r="K24" s="29">
        <v>0.21809999999999999</v>
      </c>
      <c r="L24" s="29">
        <v>1.34E-2</v>
      </c>
      <c r="M24" s="29">
        <v>4.9500000000000002E-2</v>
      </c>
      <c r="N24" s="30">
        <v>5.1399999999999994E-2</v>
      </c>
      <c r="O24" s="18">
        <f t="shared" si="1"/>
        <v>9.2308000000040913E-5</v>
      </c>
      <c r="P24" s="48">
        <f t="shared" si="2"/>
        <v>-2.0635279999999812E-3</v>
      </c>
      <c r="Q24" s="48">
        <f t="shared" si="3"/>
        <v>1.8150110000000053E-3</v>
      </c>
      <c r="R24" s="48">
        <f t="shared" si="4"/>
        <v>2.3675600000000116E-4</v>
      </c>
      <c r="S24" s="48">
        <f t="shared" si="5"/>
        <v>2.453169999999949E-4</v>
      </c>
      <c r="T24" s="49">
        <f t="shared" si="6"/>
        <v>-1.4124699999999712E-4</v>
      </c>
    </row>
    <row r="25" spans="1:20" x14ac:dyDescent="0.35">
      <c r="A25" s="4"/>
      <c r="B25" s="51" t="s">
        <v>43</v>
      </c>
      <c r="C25" s="22">
        <v>1.2097157999999998E-2</v>
      </c>
      <c r="D25" s="23">
        <v>1.2013834999999999E-2</v>
      </c>
      <c r="E25" s="23">
        <v>5.8919000000000003E-5</v>
      </c>
      <c r="F25" s="23">
        <v>4.177E-6</v>
      </c>
      <c r="G25" s="23">
        <v>1.4070000000000001E-5</v>
      </c>
      <c r="H25" s="24">
        <v>6.815E-6</v>
      </c>
      <c r="I25" s="31">
        <v>1.1899999999999999E-2</v>
      </c>
      <c r="J25" s="32">
        <v>1.18E-2</v>
      </c>
      <c r="K25" s="32">
        <v>1E-4</v>
      </c>
      <c r="L25" s="32">
        <v>0</v>
      </c>
      <c r="M25" s="32">
        <v>0</v>
      </c>
      <c r="N25" s="33">
        <v>0</v>
      </c>
      <c r="O25" s="37">
        <f t="shared" si="1"/>
        <v>1.9715799999999936E-4</v>
      </c>
      <c r="P25" s="38">
        <f t="shared" si="2"/>
        <v>2.1383499999999903E-4</v>
      </c>
      <c r="Q25" s="38">
        <f t="shared" si="3"/>
        <v>-4.1081000000000002E-5</v>
      </c>
      <c r="R25" s="38">
        <f t="shared" si="4"/>
        <v>4.177E-6</v>
      </c>
      <c r="S25" s="38">
        <f t="shared" si="5"/>
        <v>1.4070000000000001E-5</v>
      </c>
      <c r="T25" s="39">
        <f t="shared" si="6"/>
        <v>6.815E-6</v>
      </c>
    </row>
    <row r="26" spans="1:20" x14ac:dyDescent="0.35">
      <c r="A26" s="4"/>
      <c r="B26" s="51" t="s">
        <v>44</v>
      </c>
      <c r="C26" s="22">
        <v>1.3907609999999999E-2</v>
      </c>
      <c r="D26" s="23">
        <v>1.3829783E-2</v>
      </c>
      <c r="E26" s="23">
        <v>6.0677999999999997E-5</v>
      </c>
      <c r="F26" s="23">
        <v>3.518E-6</v>
      </c>
      <c r="G26" s="23">
        <v>4.8369999999999996E-6</v>
      </c>
      <c r="H26" s="24">
        <v>8.5739999999999996E-6</v>
      </c>
      <c r="I26" s="31">
        <v>1.6E-2</v>
      </c>
      <c r="J26" s="32">
        <v>1.5900000000000001E-2</v>
      </c>
      <c r="K26" s="32">
        <v>1E-4</v>
      </c>
      <c r="L26" s="32">
        <v>0</v>
      </c>
      <c r="M26" s="32">
        <v>0</v>
      </c>
      <c r="N26" s="33">
        <v>0</v>
      </c>
      <c r="O26" s="37">
        <f t="shared" si="1"/>
        <v>-2.0923900000000013E-3</v>
      </c>
      <c r="P26" s="38">
        <f t="shared" si="2"/>
        <v>-2.0702170000000009E-3</v>
      </c>
      <c r="Q26" s="38">
        <f t="shared" si="3"/>
        <v>-3.9322000000000007E-5</v>
      </c>
      <c r="R26" s="38">
        <f t="shared" si="4"/>
        <v>3.518E-6</v>
      </c>
      <c r="S26" s="38">
        <f t="shared" si="5"/>
        <v>4.8369999999999996E-6</v>
      </c>
      <c r="T26" s="39">
        <f t="shared" si="6"/>
        <v>8.5739999999999996E-6</v>
      </c>
    </row>
    <row r="27" spans="1:20" x14ac:dyDescent="0.35">
      <c r="A27" s="4"/>
      <c r="B27" s="51" t="s">
        <v>45</v>
      </c>
      <c r="C27" s="22">
        <v>3.7969137E-2</v>
      </c>
      <c r="D27" s="23">
        <v>3.7042037E-2</v>
      </c>
      <c r="E27" s="23">
        <v>7.9783000000000002E-4</v>
      </c>
      <c r="F27" s="23">
        <v>5.1663999999999999E-5</v>
      </c>
      <c r="G27" s="23">
        <v>3.1658000000000001E-5</v>
      </c>
      <c r="H27" s="24">
        <v>4.5947999999999994E-5</v>
      </c>
      <c r="I27" s="31">
        <v>3.9900000000000005E-2</v>
      </c>
      <c r="J27" s="32">
        <v>3.9E-2</v>
      </c>
      <c r="K27" s="32">
        <v>8.0000000000000004E-4</v>
      </c>
      <c r="L27" s="32">
        <v>0</v>
      </c>
      <c r="M27" s="32">
        <v>0</v>
      </c>
      <c r="N27" s="33">
        <v>1E-4</v>
      </c>
      <c r="O27" s="37">
        <f t="shared" si="1"/>
        <v>-1.9308630000000049E-3</v>
      </c>
      <c r="P27" s="38">
        <f t="shared" si="2"/>
        <v>-1.9579630000000001E-3</v>
      </c>
      <c r="Q27" s="38">
        <f t="shared" si="3"/>
        <v>-2.1700000000000148E-6</v>
      </c>
      <c r="R27" s="38">
        <f t="shared" si="4"/>
        <v>5.1663999999999999E-5</v>
      </c>
      <c r="S27" s="38">
        <f t="shared" si="5"/>
        <v>3.1658000000000001E-5</v>
      </c>
      <c r="T27" s="39">
        <f t="shared" si="6"/>
        <v>-5.405200000000001E-5</v>
      </c>
    </row>
    <row r="28" spans="1:20" x14ac:dyDescent="0.35">
      <c r="A28" s="4"/>
      <c r="B28" s="51" t="s">
        <v>46</v>
      </c>
      <c r="C28" s="22">
        <v>3.7765338000000002E-2</v>
      </c>
      <c r="D28" s="23">
        <v>3.1333893000000002E-2</v>
      </c>
      <c r="E28" s="23">
        <v>5.7894880000000006E-3</v>
      </c>
      <c r="F28" s="23">
        <v>3.0339100000000002E-4</v>
      </c>
      <c r="G28" s="23">
        <v>2.7173300000000002E-4</v>
      </c>
      <c r="H28" s="24">
        <v>6.5955000000000001E-5</v>
      </c>
      <c r="I28" s="31">
        <v>3.7499999999999999E-2</v>
      </c>
      <c r="J28" s="32">
        <v>3.1E-2</v>
      </c>
      <c r="K28" s="32">
        <v>5.8999999999999999E-3</v>
      </c>
      <c r="L28" s="32">
        <v>2.9999999999999997E-4</v>
      </c>
      <c r="M28" s="32">
        <v>2.0000000000000001E-4</v>
      </c>
      <c r="N28" s="33">
        <v>1E-4</v>
      </c>
      <c r="O28" s="37">
        <f t="shared" si="1"/>
        <v>2.6533800000000385E-4</v>
      </c>
      <c r="P28" s="38">
        <f t="shared" si="2"/>
        <v>3.3389300000000177E-4</v>
      </c>
      <c r="Q28" s="38">
        <f t="shared" si="3"/>
        <v>-1.1051199999999924E-4</v>
      </c>
      <c r="R28" s="38">
        <f t="shared" si="4"/>
        <v>3.3910000000000494E-6</v>
      </c>
      <c r="S28" s="38">
        <f t="shared" si="5"/>
        <v>7.1733000000000013E-5</v>
      </c>
      <c r="T28" s="39">
        <f t="shared" si="6"/>
        <v>-3.4045000000000004E-5</v>
      </c>
    </row>
    <row r="29" spans="1:20" x14ac:dyDescent="0.35">
      <c r="A29" s="4"/>
      <c r="B29" s="51" t="s">
        <v>47</v>
      </c>
      <c r="C29" s="22">
        <v>4.0227199999999998E-2</v>
      </c>
      <c r="D29" s="23">
        <v>2.3024722999999997E-2</v>
      </c>
      <c r="E29" s="23">
        <v>1.5106223E-2</v>
      </c>
      <c r="F29" s="23">
        <v>9.5766000000000004E-4</v>
      </c>
      <c r="G29" s="23">
        <v>1.0240539999999999E-3</v>
      </c>
      <c r="H29" s="24">
        <v>1.1278200000000001E-4</v>
      </c>
      <c r="I29" s="31">
        <v>3.9900000000000005E-2</v>
      </c>
      <c r="J29" s="32">
        <v>2.2799999999999997E-2</v>
      </c>
      <c r="K29" s="32">
        <v>1.52E-2</v>
      </c>
      <c r="L29" s="32">
        <v>8.9999999999999998E-4</v>
      </c>
      <c r="M29" s="32">
        <v>1E-3</v>
      </c>
      <c r="N29" s="33">
        <v>1E-4</v>
      </c>
      <c r="O29" s="37">
        <f t="shared" si="1"/>
        <v>3.2719999999999277E-4</v>
      </c>
      <c r="P29" s="38">
        <f t="shared" si="2"/>
        <v>2.2472299999999959E-4</v>
      </c>
      <c r="Q29" s="38">
        <f t="shared" si="3"/>
        <v>-9.3776999999999749E-5</v>
      </c>
      <c r="R29" s="38">
        <f t="shared" si="4"/>
        <v>5.7660000000000068E-5</v>
      </c>
      <c r="S29" s="38">
        <f t="shared" si="5"/>
        <v>2.4053999999999916E-5</v>
      </c>
      <c r="T29" s="39">
        <f t="shared" si="6"/>
        <v>1.2782000000000001E-5</v>
      </c>
    </row>
    <row r="30" spans="1:20" x14ac:dyDescent="0.35">
      <c r="A30" s="4"/>
      <c r="B30" s="51" t="s">
        <v>48</v>
      </c>
      <c r="C30" s="22">
        <v>3.9163793000000002E-2</v>
      </c>
      <c r="D30" s="23">
        <v>1.5749499E-2</v>
      </c>
      <c r="E30" s="23">
        <v>1.9737109999999999E-2</v>
      </c>
      <c r="F30" s="23">
        <v>1.4547370000000002E-3</v>
      </c>
      <c r="G30" s="23">
        <v>2.0204070000000001E-3</v>
      </c>
      <c r="H30" s="24">
        <v>2.00502E-4</v>
      </c>
      <c r="I30" s="31">
        <v>3.8699999999999998E-2</v>
      </c>
      <c r="J30" s="32">
        <v>1.54E-2</v>
      </c>
      <c r="K30" s="32">
        <v>1.9699999999999999E-2</v>
      </c>
      <c r="L30" s="32">
        <v>1.4000000000000002E-3</v>
      </c>
      <c r="M30" s="32">
        <v>2E-3</v>
      </c>
      <c r="N30" s="33">
        <v>2.0000000000000001E-4</v>
      </c>
      <c r="O30" s="37">
        <f t="shared" si="1"/>
        <v>4.6379300000000401E-4</v>
      </c>
      <c r="P30" s="38">
        <f t="shared" si="2"/>
        <v>3.4949899999999964E-4</v>
      </c>
      <c r="Q30" s="38">
        <f t="shared" si="3"/>
        <v>3.7109999999999921E-5</v>
      </c>
      <c r="R30" s="38">
        <f t="shared" si="4"/>
        <v>5.4737000000000015E-5</v>
      </c>
      <c r="S30" s="38">
        <f t="shared" si="5"/>
        <v>2.0407000000000064E-5</v>
      </c>
      <c r="T30" s="39">
        <f t="shared" si="6"/>
        <v>5.0199999999998943E-7</v>
      </c>
    </row>
    <row r="31" spans="1:20" x14ac:dyDescent="0.35">
      <c r="A31" s="4"/>
      <c r="B31" s="51" t="s">
        <v>49</v>
      </c>
      <c r="C31" s="22">
        <v>3.7680916000000002E-2</v>
      </c>
      <c r="D31" s="23">
        <v>1.2359657E-2</v>
      </c>
      <c r="E31" s="23">
        <v>2.0364556999999998E-2</v>
      </c>
      <c r="F31" s="23">
        <v>1.7308660000000002E-3</v>
      </c>
      <c r="G31" s="23">
        <v>2.9140909999999997E-3</v>
      </c>
      <c r="H31" s="24">
        <v>3.1262400000000001E-4</v>
      </c>
      <c r="I31" s="31">
        <v>3.7200000000000004E-2</v>
      </c>
      <c r="J31" s="32">
        <v>1.2199999999999999E-2</v>
      </c>
      <c r="K31" s="32">
        <v>0.02</v>
      </c>
      <c r="L31" s="32">
        <v>1.8E-3</v>
      </c>
      <c r="M31" s="32">
        <v>2.8999999999999998E-3</v>
      </c>
      <c r="N31" s="33">
        <v>2.9999999999999997E-4</v>
      </c>
      <c r="O31" s="37">
        <f t="shared" si="1"/>
        <v>4.809159999999979E-4</v>
      </c>
      <c r="P31" s="38">
        <f t="shared" si="2"/>
        <v>1.5965700000000055E-4</v>
      </c>
      <c r="Q31" s="38">
        <f t="shared" si="3"/>
        <v>3.6455699999999799E-4</v>
      </c>
      <c r="R31" s="38">
        <f t="shared" si="4"/>
        <v>-6.9133999999999775E-5</v>
      </c>
      <c r="S31" s="38">
        <f t="shared" si="5"/>
        <v>1.409099999999993E-5</v>
      </c>
      <c r="T31" s="39">
        <f t="shared" si="6"/>
        <v>1.2624000000000034E-5</v>
      </c>
    </row>
    <row r="32" spans="1:20" x14ac:dyDescent="0.35">
      <c r="A32" s="4"/>
      <c r="B32" s="51" t="s">
        <v>50</v>
      </c>
      <c r="C32" s="22">
        <v>3.7114587000000004E-2</v>
      </c>
      <c r="D32" s="23">
        <v>1.0299018E-2</v>
      </c>
      <c r="E32" s="23">
        <v>2.0290688000000001E-2</v>
      </c>
      <c r="F32" s="23">
        <v>1.7926439999999999E-3</v>
      </c>
      <c r="G32" s="23">
        <v>4.1955869999999998E-3</v>
      </c>
      <c r="H32" s="24">
        <v>5.3664999999999995E-4</v>
      </c>
      <c r="I32" s="31">
        <v>3.6499999999999998E-2</v>
      </c>
      <c r="J32" s="32">
        <v>0.01</v>
      </c>
      <c r="K32" s="32">
        <v>0.02</v>
      </c>
      <c r="L32" s="32">
        <v>1.7000000000000001E-3</v>
      </c>
      <c r="M32" s="32">
        <v>4.1999999999999997E-3</v>
      </c>
      <c r="N32" s="33">
        <v>5.9999999999999995E-4</v>
      </c>
      <c r="O32" s="37">
        <f t="shared" si="1"/>
        <v>6.1458700000000671E-4</v>
      </c>
      <c r="P32" s="38">
        <f t="shared" si="2"/>
        <v>2.9901799999999985E-4</v>
      </c>
      <c r="Q32" s="38">
        <f t="shared" si="3"/>
        <v>2.9068800000000075E-4</v>
      </c>
      <c r="R32" s="38">
        <f t="shared" si="4"/>
        <v>9.2643999999999799E-5</v>
      </c>
      <c r="S32" s="38">
        <f t="shared" si="5"/>
        <v>-4.4129999999999864E-6</v>
      </c>
      <c r="T32" s="39">
        <f t="shared" si="6"/>
        <v>-6.3349999999999995E-5</v>
      </c>
    </row>
    <row r="33" spans="1:20" x14ac:dyDescent="0.35">
      <c r="A33" s="4"/>
      <c r="B33" s="51" t="s">
        <v>51</v>
      </c>
      <c r="C33" s="22">
        <v>4.4454004999999998E-2</v>
      </c>
      <c r="D33" s="23">
        <v>9.5348250000000002E-3</v>
      </c>
      <c r="E33" s="23">
        <v>2.4835834000000001E-2</v>
      </c>
      <c r="F33" s="23">
        <v>2.1101049999999997E-3</v>
      </c>
      <c r="G33" s="23">
        <v>6.8610289999999994E-3</v>
      </c>
      <c r="H33" s="24">
        <v>1.1122129999999999E-3</v>
      </c>
      <c r="I33" s="31">
        <v>4.4400000000000002E-2</v>
      </c>
      <c r="J33" s="32">
        <v>9.3999999999999986E-3</v>
      </c>
      <c r="K33" s="32">
        <v>2.4700000000000003E-2</v>
      </c>
      <c r="L33" s="32">
        <v>2.2000000000000001E-3</v>
      </c>
      <c r="M33" s="32">
        <v>6.9999999999999993E-3</v>
      </c>
      <c r="N33" s="33">
        <v>1.1000000000000001E-3</v>
      </c>
      <c r="O33" s="37">
        <f t="shared" si="1"/>
        <v>5.4004999999995862E-5</v>
      </c>
      <c r="P33" s="38">
        <f t="shared" si="2"/>
        <v>1.3482500000000161E-4</v>
      </c>
      <c r="Q33" s="38">
        <f t="shared" si="3"/>
        <v>1.3583399999999787E-4</v>
      </c>
      <c r="R33" s="38">
        <f t="shared" si="4"/>
        <v>-8.9895000000000426E-5</v>
      </c>
      <c r="S33" s="38">
        <f t="shared" si="5"/>
        <v>-1.3897099999999989E-4</v>
      </c>
      <c r="T33" s="39">
        <f t="shared" si="6"/>
        <v>1.2212999999999851E-5</v>
      </c>
    </row>
    <row r="34" spans="1:20" x14ac:dyDescent="0.35">
      <c r="A34" s="4"/>
      <c r="B34" s="51" t="s">
        <v>52</v>
      </c>
      <c r="C34" s="22">
        <v>4.6259620000000001E-2</v>
      </c>
      <c r="D34" s="23">
        <v>7.1888229999999996E-3</v>
      </c>
      <c r="E34" s="23">
        <v>2.6834915000000001E-2</v>
      </c>
      <c r="F34" s="23">
        <v>1.9122410000000001E-3</v>
      </c>
      <c r="G34" s="23">
        <v>8.3548990000000007E-3</v>
      </c>
      <c r="H34" s="24">
        <v>1.9680829999999998E-3</v>
      </c>
      <c r="I34" s="31">
        <v>4.58E-2</v>
      </c>
      <c r="J34" s="32">
        <v>7.0999999999999995E-3</v>
      </c>
      <c r="K34" s="32">
        <v>2.6600000000000002E-2</v>
      </c>
      <c r="L34" s="32">
        <v>1.9E-3</v>
      </c>
      <c r="M34" s="32">
        <v>8.199999999999999E-3</v>
      </c>
      <c r="N34" s="33">
        <v>2E-3</v>
      </c>
      <c r="O34" s="37">
        <f t="shared" si="1"/>
        <v>4.5962000000000086E-4</v>
      </c>
      <c r="P34" s="38">
        <f t="shared" si="2"/>
        <v>8.8823000000000027E-5</v>
      </c>
      <c r="Q34" s="38">
        <f t="shared" si="3"/>
        <v>2.3491499999999874E-4</v>
      </c>
      <c r="R34" s="38">
        <f t="shared" si="4"/>
        <v>1.2241000000000075E-5</v>
      </c>
      <c r="S34" s="38">
        <f t="shared" si="5"/>
        <v>1.5489900000000174E-4</v>
      </c>
      <c r="T34" s="39">
        <f t="shared" si="6"/>
        <v>-3.191700000000023E-5</v>
      </c>
    </row>
    <row r="35" spans="1:20" x14ac:dyDescent="0.35">
      <c r="A35" s="4"/>
      <c r="B35" s="51" t="s">
        <v>53</v>
      </c>
      <c r="C35" s="22">
        <v>4.2003355000000006E-2</v>
      </c>
      <c r="D35" s="23">
        <v>4.5732859999999993E-3</v>
      </c>
      <c r="E35" s="23">
        <v>2.5051285E-2</v>
      </c>
      <c r="F35" s="23">
        <v>1.42044E-3</v>
      </c>
      <c r="G35" s="23">
        <v>7.7909870000000001E-3</v>
      </c>
      <c r="H35" s="24">
        <v>3.1666960000000001E-3</v>
      </c>
      <c r="I35" s="31">
        <v>4.1500000000000002E-2</v>
      </c>
      <c r="J35" s="32">
        <v>4.5000000000000005E-3</v>
      </c>
      <c r="K35" s="32">
        <v>2.4700000000000003E-2</v>
      </c>
      <c r="L35" s="32">
        <v>1.2999999999999999E-3</v>
      </c>
      <c r="M35" s="32">
        <v>7.8000000000000005E-3</v>
      </c>
      <c r="N35" s="33">
        <v>3.2000000000000002E-3</v>
      </c>
      <c r="O35" s="37">
        <f t="shared" si="1"/>
        <v>5.0335500000000394E-4</v>
      </c>
      <c r="P35" s="38">
        <f t="shared" si="2"/>
        <v>7.3285999999998797E-5</v>
      </c>
      <c r="Q35" s="38">
        <f t="shared" si="3"/>
        <v>3.5128499999999632E-4</v>
      </c>
      <c r="R35" s="38">
        <f t="shared" si="4"/>
        <v>1.2044000000000009E-4</v>
      </c>
      <c r="S35" s="38">
        <f t="shared" si="5"/>
        <v>-9.0130000000004235E-6</v>
      </c>
      <c r="T35" s="39">
        <f t="shared" si="6"/>
        <v>-3.3304000000000059E-5</v>
      </c>
    </row>
    <row r="36" spans="1:20" x14ac:dyDescent="0.35">
      <c r="A36" s="4"/>
      <c r="B36" s="51" t="s">
        <v>54</v>
      </c>
      <c r="C36" s="22">
        <v>3.5882775999999998E-2</v>
      </c>
      <c r="D36" s="23">
        <v>2.9041969999999999E-3</v>
      </c>
      <c r="E36" s="23">
        <v>2.1190967000000002E-2</v>
      </c>
      <c r="F36" s="23">
        <v>9.0511599999999997E-4</v>
      </c>
      <c r="G36" s="23">
        <v>6.2329219999999992E-3</v>
      </c>
      <c r="H36" s="24">
        <v>4.6495740000000001E-3</v>
      </c>
      <c r="I36" s="31">
        <v>3.56E-2</v>
      </c>
      <c r="J36" s="32">
        <v>2.8999999999999998E-3</v>
      </c>
      <c r="K36" s="32">
        <v>2.1000000000000001E-2</v>
      </c>
      <c r="L36" s="32">
        <v>8.9999999999999998E-4</v>
      </c>
      <c r="M36" s="32">
        <v>6.1999999999999998E-3</v>
      </c>
      <c r="N36" s="33">
        <v>4.5999999999999999E-3</v>
      </c>
      <c r="O36" s="37">
        <f t="shared" si="1"/>
        <v>2.8277599999999847E-4</v>
      </c>
      <c r="P36" s="38">
        <f t="shared" si="2"/>
        <v>4.1970000000000549E-6</v>
      </c>
      <c r="Q36" s="38">
        <f t="shared" si="3"/>
        <v>1.9096700000000022E-4</v>
      </c>
      <c r="R36" s="38">
        <f t="shared" si="4"/>
        <v>5.1159999999999964E-6</v>
      </c>
      <c r="S36" s="38">
        <f t="shared" si="5"/>
        <v>3.2921999999999466E-5</v>
      </c>
      <c r="T36" s="39">
        <f t="shared" si="6"/>
        <v>4.9574000000000146E-5</v>
      </c>
    </row>
    <row r="37" spans="1:20" x14ac:dyDescent="0.35">
      <c r="A37" s="4"/>
      <c r="B37" s="51" t="s">
        <v>55</v>
      </c>
      <c r="C37" s="22">
        <v>3.2829741000000003E-2</v>
      </c>
      <c r="D37" s="23">
        <v>1.8812429999999999E-3</v>
      </c>
      <c r="E37" s="23">
        <v>1.8509695999999999E-2</v>
      </c>
      <c r="F37" s="23">
        <v>5.56436E-4</v>
      </c>
      <c r="G37" s="23">
        <v>4.7601570000000001E-3</v>
      </c>
      <c r="H37" s="24">
        <v>7.1222090000000009E-3</v>
      </c>
      <c r="I37" s="31">
        <v>3.2599999999999997E-2</v>
      </c>
      <c r="J37" s="32">
        <v>1.9E-3</v>
      </c>
      <c r="K37" s="32">
        <v>1.8500000000000003E-2</v>
      </c>
      <c r="L37" s="32">
        <v>5.9999999999999995E-4</v>
      </c>
      <c r="M37" s="32">
        <v>4.6999999999999993E-3</v>
      </c>
      <c r="N37" s="33">
        <v>6.9999999999999993E-3</v>
      </c>
      <c r="O37" s="37">
        <f t="shared" si="1"/>
        <v>2.2974100000000552E-4</v>
      </c>
      <c r="P37" s="38">
        <f t="shared" si="2"/>
        <v>-1.8757000000000105E-5</v>
      </c>
      <c r="Q37" s="38">
        <f t="shared" si="3"/>
        <v>9.6959999999965407E-6</v>
      </c>
      <c r="R37" s="38">
        <f t="shared" si="4"/>
        <v>-4.3563999999999951E-5</v>
      </c>
      <c r="S37" s="38">
        <f t="shared" si="5"/>
        <v>6.0157000000000786E-5</v>
      </c>
      <c r="T37" s="39">
        <f t="shared" si="6"/>
        <v>1.2220900000000159E-4</v>
      </c>
    </row>
    <row r="38" spans="1:20" x14ac:dyDescent="0.35">
      <c r="A38" s="4"/>
      <c r="B38" s="51" t="s">
        <v>56</v>
      </c>
      <c r="C38" s="22">
        <v>2.6038185000000002E-2</v>
      </c>
      <c r="D38" s="23">
        <v>1.2553339999999999E-3</v>
      </c>
      <c r="E38" s="23">
        <v>1.2472219E-2</v>
      </c>
      <c r="F38" s="23">
        <v>2.87562E-4</v>
      </c>
      <c r="G38" s="23">
        <v>2.9362949999999998E-3</v>
      </c>
      <c r="H38" s="24">
        <v>9.0854549999999992E-3</v>
      </c>
      <c r="I38" s="31">
        <v>2.5600000000000001E-2</v>
      </c>
      <c r="J38" s="32">
        <v>1.1999999999999999E-3</v>
      </c>
      <c r="K38" s="32">
        <v>1.21E-2</v>
      </c>
      <c r="L38" s="32">
        <v>2.9999999999999997E-4</v>
      </c>
      <c r="M38" s="32">
        <v>2.8999999999999998E-3</v>
      </c>
      <c r="N38" s="33">
        <v>9.1000000000000004E-3</v>
      </c>
      <c r="O38" s="37">
        <f t="shared" si="1"/>
        <v>4.3818500000000066E-4</v>
      </c>
      <c r="P38" s="38">
        <f t="shared" si="2"/>
        <v>5.5333999999999982E-5</v>
      </c>
      <c r="Q38" s="38">
        <f t="shared" si="3"/>
        <v>3.7221900000000002E-4</v>
      </c>
      <c r="R38" s="38">
        <f t="shared" si="4"/>
        <v>-1.2437999999999978E-5</v>
      </c>
      <c r="S38" s="38">
        <f t="shared" si="5"/>
        <v>3.629499999999999E-5</v>
      </c>
      <c r="T38" s="39">
        <f t="shared" si="6"/>
        <v>-1.4545000000001224E-5</v>
      </c>
    </row>
    <row r="39" spans="1:20" x14ac:dyDescent="0.35">
      <c r="A39" s="4"/>
      <c r="B39" s="51" t="s">
        <v>57</v>
      </c>
      <c r="C39" s="22">
        <v>1.7993272000000001E-2</v>
      </c>
      <c r="D39" s="23">
        <v>8.5850800000000001E-4</v>
      </c>
      <c r="E39" s="23">
        <v>6.082985E-3</v>
      </c>
      <c r="F39" s="23">
        <v>1.0486799999999999E-4</v>
      </c>
      <c r="G39" s="23">
        <v>1.4470419999999999E-3</v>
      </c>
      <c r="H39" s="24">
        <v>9.5003090000000002E-3</v>
      </c>
      <c r="I39" s="31">
        <v>1.7899999999999999E-2</v>
      </c>
      <c r="J39" s="32">
        <v>8.9999999999999998E-4</v>
      </c>
      <c r="K39" s="32">
        <v>6.0999999999999995E-3</v>
      </c>
      <c r="L39" s="32">
        <v>1E-4</v>
      </c>
      <c r="M39" s="32">
        <v>1.4000000000000002E-3</v>
      </c>
      <c r="N39" s="33">
        <v>9.4999999999999998E-3</v>
      </c>
      <c r="O39" s="37">
        <f t="shared" si="1"/>
        <v>9.3272000000001881E-5</v>
      </c>
      <c r="P39" s="38">
        <f t="shared" si="2"/>
        <v>-4.1491999999999961E-5</v>
      </c>
      <c r="Q39" s="38">
        <f t="shared" si="3"/>
        <v>-1.7014999999999565E-5</v>
      </c>
      <c r="R39" s="38">
        <f t="shared" si="4"/>
        <v>4.8679999999999812E-6</v>
      </c>
      <c r="S39" s="38">
        <f t="shared" si="5"/>
        <v>4.7041999999999744E-5</v>
      </c>
      <c r="T39" s="39">
        <f t="shared" si="6"/>
        <v>3.0900000000042005E-7</v>
      </c>
    </row>
    <row r="40" spans="1:20" ht="15" thickBot="1" x14ac:dyDescent="0.4">
      <c r="A40" s="54"/>
      <c r="B40" s="52" t="s">
        <v>58</v>
      </c>
      <c r="C40" s="25">
        <v>1.8105395E-2</v>
      </c>
      <c r="D40" s="26">
        <v>1.08737E-3</v>
      </c>
      <c r="E40" s="26">
        <v>2.728758E-3</v>
      </c>
      <c r="F40" s="26">
        <v>3.8473000000000002E-5</v>
      </c>
      <c r="G40" s="26">
        <v>8.8511000000000004E-4</v>
      </c>
      <c r="H40" s="27">
        <v>1.3365024000000001E-2</v>
      </c>
      <c r="I40" s="34">
        <v>1.84E-2</v>
      </c>
      <c r="J40" s="35">
        <v>1.1000000000000001E-3</v>
      </c>
      <c r="K40" s="35">
        <v>2.8000000000000004E-3</v>
      </c>
      <c r="L40" s="35">
        <v>0</v>
      </c>
      <c r="M40" s="35">
        <v>8.9999999999999998E-4</v>
      </c>
      <c r="N40" s="36">
        <v>1.3600000000000001E-2</v>
      </c>
      <c r="O40" s="40">
        <f t="shared" si="1"/>
        <v>-2.9460499999999987E-4</v>
      </c>
      <c r="P40" s="41">
        <f t="shared" si="2"/>
        <v>-1.263000000000002E-5</v>
      </c>
      <c r="Q40" s="41">
        <f t="shared" si="3"/>
        <v>-7.124200000000044E-5</v>
      </c>
      <c r="R40" s="41">
        <f t="shared" si="4"/>
        <v>3.8473000000000002E-5</v>
      </c>
      <c r="S40" s="41">
        <f t="shared" si="5"/>
        <v>-1.4889999999999934E-5</v>
      </c>
      <c r="T40" s="42">
        <f t="shared" si="6"/>
        <v>-2.3497599999999959E-4</v>
      </c>
    </row>
    <row r="41" spans="1:20" x14ac:dyDescent="0.35">
      <c r="A41" s="13" t="s">
        <v>6</v>
      </c>
      <c r="B41" s="51" t="s">
        <v>3</v>
      </c>
      <c r="C41" s="22">
        <v>0.48050791099999995</v>
      </c>
      <c r="D41" s="23">
        <v>0.196376942</v>
      </c>
      <c r="E41" s="23">
        <v>0.22004647999999999</v>
      </c>
      <c r="F41" s="23">
        <v>1.0859411999999999E-2</v>
      </c>
      <c r="G41" s="23">
        <v>3.4069466E-2</v>
      </c>
      <c r="H41" s="24">
        <v>1.9155610999999999E-2</v>
      </c>
      <c r="I41" s="31">
        <v>0.48060000000000003</v>
      </c>
      <c r="J41" s="32">
        <v>0.19949999999999998</v>
      </c>
      <c r="K41" s="32">
        <v>0.21729999999999999</v>
      </c>
      <c r="L41" s="32">
        <v>1.1000000000000001E-2</v>
      </c>
      <c r="M41" s="32">
        <v>3.3799999999999997E-2</v>
      </c>
      <c r="N41" s="33">
        <v>1.9099999999999999E-2</v>
      </c>
      <c r="O41" s="37">
        <f t="shared" si="1"/>
        <v>-9.2089000000072918E-5</v>
      </c>
      <c r="P41" s="38">
        <f t="shared" si="2"/>
        <v>-3.1230579999999841E-3</v>
      </c>
      <c r="Q41" s="38">
        <f t="shared" si="3"/>
        <v>2.7464799999999956E-3</v>
      </c>
      <c r="R41" s="38">
        <f t="shared" si="4"/>
        <v>-1.4058800000000225E-4</v>
      </c>
      <c r="S41" s="38">
        <f t="shared" si="5"/>
        <v>2.6946600000000293E-4</v>
      </c>
      <c r="T41" s="39">
        <f t="shared" si="6"/>
        <v>5.5611000000000549E-5</v>
      </c>
    </row>
    <row r="42" spans="1:20" x14ac:dyDescent="0.35">
      <c r="A42" s="14"/>
      <c r="B42" s="51" t="s">
        <v>43</v>
      </c>
      <c r="C42" s="22">
        <v>1.2759560999999999E-2</v>
      </c>
      <c r="D42" s="23">
        <v>1.2685032999999998E-2</v>
      </c>
      <c r="E42" s="23">
        <v>5.9799000000000001E-5</v>
      </c>
      <c r="F42" s="23">
        <v>3.518E-6</v>
      </c>
      <c r="G42" s="23">
        <v>9.4530000000000008E-6</v>
      </c>
      <c r="H42" s="24">
        <v>2.638E-6</v>
      </c>
      <c r="I42" s="31">
        <v>1.29E-2</v>
      </c>
      <c r="J42" s="32">
        <v>1.2800000000000001E-2</v>
      </c>
      <c r="K42" s="32">
        <v>1E-4</v>
      </c>
      <c r="L42" s="32">
        <v>0</v>
      </c>
      <c r="M42" s="32">
        <v>0</v>
      </c>
      <c r="N42" s="33">
        <v>0</v>
      </c>
      <c r="O42" s="37">
        <f t="shared" si="1"/>
        <v>-1.4043900000000088E-4</v>
      </c>
      <c r="P42" s="38">
        <f t="shared" si="2"/>
        <v>-1.1496700000000228E-4</v>
      </c>
      <c r="Q42" s="38">
        <f t="shared" si="3"/>
        <v>-4.0201000000000004E-5</v>
      </c>
      <c r="R42" s="38">
        <f t="shared" si="4"/>
        <v>3.518E-6</v>
      </c>
      <c r="S42" s="38">
        <f t="shared" si="5"/>
        <v>9.4530000000000008E-6</v>
      </c>
      <c r="T42" s="39">
        <f t="shared" si="6"/>
        <v>2.638E-6</v>
      </c>
    </row>
    <row r="43" spans="1:20" x14ac:dyDescent="0.35">
      <c r="A43" s="14"/>
      <c r="B43" s="51" t="s">
        <v>44</v>
      </c>
      <c r="C43" s="22">
        <v>1.4225950000000001E-2</v>
      </c>
      <c r="D43" s="23">
        <v>1.4159995999999999E-2</v>
      </c>
      <c r="E43" s="23">
        <v>5.1225000000000005E-5</v>
      </c>
      <c r="F43" s="23">
        <v>3.518E-6</v>
      </c>
      <c r="G43" s="23">
        <v>3.737E-6</v>
      </c>
      <c r="H43" s="24">
        <v>7.4750000000000004E-6</v>
      </c>
      <c r="I43" s="31">
        <v>1.5700000000000002E-2</v>
      </c>
      <c r="J43" s="32">
        <v>1.5600000000000001E-2</v>
      </c>
      <c r="K43" s="32">
        <v>1E-4</v>
      </c>
      <c r="L43" s="32">
        <v>0</v>
      </c>
      <c r="M43" s="32">
        <v>0</v>
      </c>
      <c r="N43" s="33">
        <v>0</v>
      </c>
      <c r="O43" s="37">
        <f t="shared" si="1"/>
        <v>-1.4740500000000011E-3</v>
      </c>
      <c r="P43" s="38">
        <f t="shared" si="2"/>
        <v>-1.4400040000000017E-3</v>
      </c>
      <c r="Q43" s="38">
        <f t="shared" si="3"/>
        <v>-4.8775E-5</v>
      </c>
      <c r="R43" s="38">
        <f t="shared" si="4"/>
        <v>3.518E-6</v>
      </c>
      <c r="S43" s="38">
        <f t="shared" si="5"/>
        <v>3.737E-6</v>
      </c>
      <c r="T43" s="39">
        <f t="shared" si="6"/>
        <v>7.4750000000000004E-6</v>
      </c>
    </row>
    <row r="44" spans="1:20" x14ac:dyDescent="0.35">
      <c r="A44" s="14"/>
      <c r="B44" s="51" t="s">
        <v>45</v>
      </c>
      <c r="C44" s="22">
        <v>3.7097219000000001E-2</v>
      </c>
      <c r="D44" s="23">
        <v>3.6584751999999998E-2</v>
      </c>
      <c r="E44" s="23">
        <v>4.2694599999999999E-4</v>
      </c>
      <c r="F44" s="23">
        <v>2.0446E-5</v>
      </c>
      <c r="G44" s="23">
        <v>2.7481E-5</v>
      </c>
      <c r="H44" s="24">
        <v>3.7373999999999998E-5</v>
      </c>
      <c r="I44" s="31">
        <v>3.9199999999999999E-2</v>
      </c>
      <c r="J44" s="32">
        <v>3.8699999999999998E-2</v>
      </c>
      <c r="K44" s="32">
        <v>4.0000000000000002E-4</v>
      </c>
      <c r="L44" s="32">
        <v>0</v>
      </c>
      <c r="M44" s="32">
        <v>0</v>
      </c>
      <c r="N44" s="33">
        <v>0</v>
      </c>
      <c r="O44" s="37">
        <f t="shared" si="1"/>
        <v>-2.102780999999998E-3</v>
      </c>
      <c r="P44" s="38">
        <f t="shared" si="2"/>
        <v>-2.1152480000000001E-3</v>
      </c>
      <c r="Q44" s="38">
        <f t="shared" si="3"/>
        <v>2.6945999999999969E-5</v>
      </c>
      <c r="R44" s="38">
        <f t="shared" si="4"/>
        <v>2.0446E-5</v>
      </c>
      <c r="S44" s="38">
        <f t="shared" si="5"/>
        <v>2.7481E-5</v>
      </c>
      <c r="T44" s="39">
        <f t="shared" si="6"/>
        <v>3.7373999999999998E-5</v>
      </c>
    </row>
    <row r="45" spans="1:20" x14ac:dyDescent="0.35">
      <c r="A45" s="14"/>
      <c r="B45" s="51" t="s">
        <v>46</v>
      </c>
      <c r="C45" s="22">
        <v>3.641283E-2</v>
      </c>
      <c r="D45" s="23">
        <v>3.2536683000000004E-2</v>
      </c>
      <c r="E45" s="23">
        <v>3.5582459999999997E-3</v>
      </c>
      <c r="F45" s="23">
        <v>1.47298E-4</v>
      </c>
      <c r="G45" s="23">
        <v>1.18718E-4</v>
      </c>
      <c r="H45" s="24">
        <v>5.1445E-5</v>
      </c>
      <c r="I45" s="31">
        <v>3.6200000000000003E-2</v>
      </c>
      <c r="J45" s="32">
        <v>3.2400000000000005E-2</v>
      </c>
      <c r="K45" s="32">
        <v>3.5999999999999999E-3</v>
      </c>
      <c r="L45" s="32">
        <v>1E-4</v>
      </c>
      <c r="M45" s="32">
        <v>1E-4</v>
      </c>
      <c r="N45" s="33">
        <v>0</v>
      </c>
      <c r="O45" s="37">
        <f t="shared" si="1"/>
        <v>2.1282999999999719E-4</v>
      </c>
      <c r="P45" s="38">
        <f t="shared" si="2"/>
        <v>1.3668299999999856E-4</v>
      </c>
      <c r="Q45" s="38">
        <f t="shared" si="3"/>
        <v>-4.1754000000000183E-5</v>
      </c>
      <c r="R45" s="38">
        <f t="shared" si="4"/>
        <v>4.7297999999999993E-5</v>
      </c>
      <c r="S45" s="38">
        <f t="shared" si="5"/>
        <v>1.8717999999999993E-5</v>
      </c>
      <c r="T45" s="39">
        <f t="shared" si="6"/>
        <v>5.1445E-5</v>
      </c>
    </row>
    <row r="46" spans="1:20" x14ac:dyDescent="0.35">
      <c r="A46" s="14"/>
      <c r="B46" s="51" t="s">
        <v>47</v>
      </c>
      <c r="C46" s="22">
        <v>3.8208112000000002E-2</v>
      </c>
      <c r="D46" s="23">
        <v>2.5229362000000002E-2</v>
      </c>
      <c r="E46" s="23">
        <v>1.1803441E-2</v>
      </c>
      <c r="F46" s="23">
        <v>5.0433200000000002E-4</v>
      </c>
      <c r="G46" s="23">
        <v>6.1007899999999992E-4</v>
      </c>
      <c r="H46" s="24">
        <v>6.0898000000000005E-5</v>
      </c>
      <c r="I46" s="31">
        <v>3.7900000000000003E-2</v>
      </c>
      <c r="J46" s="32">
        <v>2.5099999999999997E-2</v>
      </c>
      <c r="K46" s="32">
        <v>1.1599999999999999E-2</v>
      </c>
      <c r="L46" s="32">
        <v>5.0000000000000001E-4</v>
      </c>
      <c r="M46" s="32">
        <v>5.9999999999999995E-4</v>
      </c>
      <c r="N46" s="33">
        <v>1E-4</v>
      </c>
      <c r="O46" s="37">
        <f t="shared" si="1"/>
        <v>3.0811199999999928E-4</v>
      </c>
      <c r="P46" s="38">
        <f t="shared" si="2"/>
        <v>1.2936200000000439E-4</v>
      </c>
      <c r="Q46" s="38">
        <f t="shared" si="3"/>
        <v>2.0344100000000039E-4</v>
      </c>
      <c r="R46" s="38">
        <f t="shared" si="4"/>
        <v>4.3320000000000121E-6</v>
      </c>
      <c r="S46" s="38">
        <f t="shared" si="5"/>
        <v>1.0078999999999969E-5</v>
      </c>
      <c r="T46" s="39">
        <f t="shared" si="6"/>
        <v>-3.9101999999999999E-5</v>
      </c>
    </row>
    <row r="47" spans="1:20" x14ac:dyDescent="0.35">
      <c r="A47" s="14"/>
      <c r="B47" s="51" t="s">
        <v>48</v>
      </c>
      <c r="C47" s="22">
        <v>3.7031483999999996E-2</v>
      </c>
      <c r="D47" s="23">
        <v>1.7094972E-2</v>
      </c>
      <c r="E47" s="23">
        <v>1.7614912999999999E-2</v>
      </c>
      <c r="F47" s="23">
        <v>9.2160400000000002E-4</v>
      </c>
      <c r="G47" s="23">
        <v>1.3087579999999999E-3</v>
      </c>
      <c r="H47" s="24">
        <v>9.1237000000000008E-5</v>
      </c>
      <c r="I47" s="31">
        <v>3.6699999999999997E-2</v>
      </c>
      <c r="J47" s="32">
        <v>1.7000000000000001E-2</v>
      </c>
      <c r="K47" s="32">
        <v>1.7399999999999999E-2</v>
      </c>
      <c r="L47" s="32">
        <v>8.9999999999999998E-4</v>
      </c>
      <c r="M47" s="32">
        <v>1.2999999999999999E-3</v>
      </c>
      <c r="N47" s="33">
        <v>1E-4</v>
      </c>
      <c r="O47" s="37">
        <f t="shared" si="1"/>
        <v>3.3148399999999995E-4</v>
      </c>
      <c r="P47" s="38">
        <f t="shared" si="2"/>
        <v>9.4971999999998724E-5</v>
      </c>
      <c r="Q47" s="38">
        <f t="shared" si="3"/>
        <v>2.149130000000006E-4</v>
      </c>
      <c r="R47" s="38">
        <f t="shared" si="4"/>
        <v>2.1604000000000046E-5</v>
      </c>
      <c r="S47" s="38">
        <f t="shared" si="5"/>
        <v>8.7579999999999863E-6</v>
      </c>
      <c r="T47" s="39">
        <f t="shared" si="6"/>
        <v>-8.7629999999999972E-6</v>
      </c>
    </row>
    <row r="48" spans="1:20" x14ac:dyDescent="0.35">
      <c r="A48" s="14"/>
      <c r="B48" s="51" t="s">
        <v>49</v>
      </c>
      <c r="C48" s="22">
        <v>3.5791979000000002E-2</v>
      </c>
      <c r="D48" s="23">
        <v>1.3060754000000001E-2</v>
      </c>
      <c r="E48" s="23">
        <v>1.9400961000000001E-2</v>
      </c>
      <c r="F48" s="23">
        <v>1.1849829999999999E-3</v>
      </c>
      <c r="G48" s="23">
        <v>2.0087550000000001E-3</v>
      </c>
      <c r="H48" s="24">
        <v>1.3652600000000001E-4</v>
      </c>
      <c r="I48" s="31">
        <v>3.5799999999999998E-2</v>
      </c>
      <c r="J48" s="32">
        <v>1.32E-2</v>
      </c>
      <c r="K48" s="32">
        <v>1.9199999999999998E-2</v>
      </c>
      <c r="L48" s="32">
        <v>1.2999999999999999E-3</v>
      </c>
      <c r="M48" s="32">
        <v>2E-3</v>
      </c>
      <c r="N48" s="33">
        <v>1E-4</v>
      </c>
      <c r="O48" s="37">
        <f t="shared" si="1"/>
        <v>-8.0209999999969472E-6</v>
      </c>
      <c r="P48" s="38">
        <f t="shared" si="2"/>
        <v>-1.3924599999999912E-4</v>
      </c>
      <c r="Q48" s="38">
        <f t="shared" si="3"/>
        <v>2.0096100000000297E-4</v>
      </c>
      <c r="R48" s="38">
        <f t="shared" si="4"/>
        <v>-1.1501700000000003E-4</v>
      </c>
      <c r="S48" s="38">
        <f t="shared" si="5"/>
        <v>8.7550000000000475E-6</v>
      </c>
      <c r="T48" s="39">
        <f t="shared" si="6"/>
        <v>3.6526000000000009E-5</v>
      </c>
    </row>
    <row r="49" spans="1:20" x14ac:dyDescent="0.35">
      <c r="A49" s="14"/>
      <c r="B49" s="51" t="s">
        <v>50</v>
      </c>
      <c r="C49" s="22">
        <v>3.5213556999999999E-2</v>
      </c>
      <c r="D49" s="23">
        <v>1.1159723999999999E-2</v>
      </c>
      <c r="E49" s="23">
        <v>1.9642574999999999E-2</v>
      </c>
      <c r="F49" s="23">
        <v>1.31909E-3</v>
      </c>
      <c r="G49" s="23">
        <v>2.852093E-3</v>
      </c>
      <c r="H49" s="24">
        <v>2.4007400000000001E-4</v>
      </c>
      <c r="I49" s="31">
        <v>3.4700000000000002E-2</v>
      </c>
      <c r="J49" s="32">
        <v>1.1000000000000001E-2</v>
      </c>
      <c r="K49" s="32">
        <v>1.9299999999999998E-2</v>
      </c>
      <c r="L49" s="32">
        <v>1.4000000000000002E-3</v>
      </c>
      <c r="M49" s="32">
        <v>2.8000000000000004E-3</v>
      </c>
      <c r="N49" s="33">
        <v>2.0000000000000001E-4</v>
      </c>
      <c r="O49" s="37">
        <f t="shared" si="1"/>
        <v>5.1355699999999782E-4</v>
      </c>
      <c r="P49" s="38">
        <f t="shared" si="2"/>
        <v>1.5972399999999824E-4</v>
      </c>
      <c r="Q49" s="38">
        <f t="shared" si="3"/>
        <v>3.4257500000000121E-4</v>
      </c>
      <c r="R49" s="38">
        <f t="shared" si="4"/>
        <v>-8.0910000000000227E-5</v>
      </c>
      <c r="S49" s="38">
        <f t="shared" si="5"/>
        <v>5.2092999999999584E-5</v>
      </c>
      <c r="T49" s="39">
        <f t="shared" si="6"/>
        <v>4.0073999999999996E-5</v>
      </c>
    </row>
    <row r="50" spans="1:20" x14ac:dyDescent="0.35">
      <c r="A50" s="14"/>
      <c r="B50" s="51" t="s">
        <v>51</v>
      </c>
      <c r="C50" s="22">
        <v>4.1544531999999995E-2</v>
      </c>
      <c r="D50" s="23">
        <v>1.0782465000000001E-2</v>
      </c>
      <c r="E50" s="23">
        <v>2.394193E-2</v>
      </c>
      <c r="F50" s="23">
        <v>1.6844780000000001E-3</v>
      </c>
      <c r="G50" s="23">
        <v>4.6687009999999999E-3</v>
      </c>
      <c r="H50" s="24">
        <v>4.6607899999999999E-4</v>
      </c>
      <c r="I50" s="31">
        <v>4.1299999999999996E-2</v>
      </c>
      <c r="J50" s="32">
        <v>1.09E-2</v>
      </c>
      <c r="K50" s="32">
        <v>2.3599999999999999E-2</v>
      </c>
      <c r="L50" s="32">
        <v>1.8E-3</v>
      </c>
      <c r="M50" s="32">
        <v>4.6999999999999993E-3</v>
      </c>
      <c r="N50" s="33">
        <v>5.0000000000000001E-4</v>
      </c>
      <c r="O50" s="37">
        <f t="shared" si="1"/>
        <v>2.4453199999999869E-4</v>
      </c>
      <c r="P50" s="38">
        <f t="shared" si="2"/>
        <v>-1.1753499999999847E-4</v>
      </c>
      <c r="Q50" s="38">
        <f t="shared" si="3"/>
        <v>3.4193000000000071E-4</v>
      </c>
      <c r="R50" s="38">
        <f t="shared" si="4"/>
        <v>-1.1552199999999985E-4</v>
      </c>
      <c r="S50" s="38">
        <f t="shared" si="5"/>
        <v>-3.129899999999939E-5</v>
      </c>
      <c r="T50" s="39">
        <f t="shared" si="6"/>
        <v>-3.3921000000000016E-5</v>
      </c>
    </row>
    <row r="51" spans="1:20" x14ac:dyDescent="0.35">
      <c r="A51" s="14"/>
      <c r="B51" s="51" t="s">
        <v>52</v>
      </c>
      <c r="C51" s="22">
        <v>4.3586043999999997E-2</v>
      </c>
      <c r="D51" s="23">
        <v>8.7224850000000003E-3</v>
      </c>
      <c r="E51" s="23">
        <v>2.6481838999999997E-2</v>
      </c>
      <c r="F51" s="23">
        <v>1.6240199999999999E-3</v>
      </c>
      <c r="G51" s="23">
        <v>5.9095249999999997E-3</v>
      </c>
      <c r="H51" s="24">
        <v>8.4817500000000006E-4</v>
      </c>
      <c r="I51" s="31">
        <v>4.2800000000000005E-2</v>
      </c>
      <c r="J51" s="32">
        <v>8.5000000000000006E-3</v>
      </c>
      <c r="K51" s="32">
        <v>2.58E-2</v>
      </c>
      <c r="L51" s="32">
        <v>1.6000000000000001E-3</v>
      </c>
      <c r="M51" s="32">
        <v>6.0000000000000001E-3</v>
      </c>
      <c r="N51" s="33">
        <v>8.0000000000000004E-4</v>
      </c>
      <c r="O51" s="37">
        <f t="shared" si="1"/>
        <v>7.8604399999999269E-4</v>
      </c>
      <c r="P51" s="38">
        <f t="shared" si="2"/>
        <v>2.224849999999997E-4</v>
      </c>
      <c r="Q51" s="38">
        <f t="shared" si="3"/>
        <v>6.8183899999999659E-4</v>
      </c>
      <c r="R51" s="38">
        <f t="shared" si="4"/>
        <v>2.4019999999999814E-5</v>
      </c>
      <c r="S51" s="38">
        <f t="shared" si="5"/>
        <v>-9.0475000000000451E-5</v>
      </c>
      <c r="T51" s="39">
        <f t="shared" si="6"/>
        <v>4.8175000000000019E-5</v>
      </c>
    </row>
    <row r="52" spans="1:20" x14ac:dyDescent="0.35">
      <c r="A52" s="14"/>
      <c r="B52" s="51" t="s">
        <v>53</v>
      </c>
      <c r="C52" s="22">
        <v>3.9717592000000003E-2</v>
      </c>
      <c r="D52" s="23">
        <v>5.7338659999999998E-3</v>
      </c>
      <c r="E52" s="23">
        <v>2.5625529000000001E-2</v>
      </c>
      <c r="F52" s="23">
        <v>1.3087579999999999E-3</v>
      </c>
      <c r="G52" s="23">
        <v>5.7740980000000001E-3</v>
      </c>
      <c r="H52" s="24">
        <v>1.2753410000000001E-3</v>
      </c>
      <c r="I52" s="31">
        <v>3.9E-2</v>
      </c>
      <c r="J52" s="32">
        <v>5.6000000000000008E-3</v>
      </c>
      <c r="K52" s="32">
        <v>2.52E-2</v>
      </c>
      <c r="L52" s="32">
        <v>1.2999999999999999E-3</v>
      </c>
      <c r="M52" s="32">
        <v>5.6999999999999993E-3</v>
      </c>
      <c r="N52" s="33">
        <v>1.1999999999999999E-3</v>
      </c>
      <c r="O52" s="37">
        <f t="shared" si="1"/>
        <v>7.1759200000000301E-4</v>
      </c>
      <c r="P52" s="38">
        <f t="shared" si="2"/>
        <v>1.3386599999999898E-4</v>
      </c>
      <c r="Q52" s="38">
        <f t="shared" si="3"/>
        <v>4.2552900000000088E-4</v>
      </c>
      <c r="R52" s="38">
        <f t="shared" si="4"/>
        <v>8.7579999999999863E-6</v>
      </c>
      <c r="S52" s="38">
        <f t="shared" si="5"/>
        <v>7.409800000000074E-5</v>
      </c>
      <c r="T52" s="39">
        <f t="shared" si="6"/>
        <v>7.5341000000000253E-5</v>
      </c>
    </row>
    <row r="53" spans="1:20" x14ac:dyDescent="0.35">
      <c r="A53" s="14"/>
      <c r="B53" s="51" t="s">
        <v>54</v>
      </c>
      <c r="C53" s="22">
        <v>3.3405963999999996E-2</v>
      </c>
      <c r="D53" s="23">
        <v>3.601337E-3</v>
      </c>
      <c r="E53" s="23">
        <v>2.2524348E-2</v>
      </c>
      <c r="F53" s="23">
        <v>9.3259699999999996E-4</v>
      </c>
      <c r="G53" s="23">
        <v>4.4941410000000001E-3</v>
      </c>
      <c r="H53" s="24">
        <v>1.8535419999999999E-3</v>
      </c>
      <c r="I53" s="31">
        <v>3.27E-2</v>
      </c>
      <c r="J53" s="32">
        <v>3.5999999999999999E-3</v>
      </c>
      <c r="K53" s="32">
        <v>2.2099999999999998E-2</v>
      </c>
      <c r="L53" s="32">
        <v>8.9999999999999998E-4</v>
      </c>
      <c r="M53" s="32">
        <v>4.1999999999999997E-3</v>
      </c>
      <c r="N53" s="33">
        <v>1.8E-3</v>
      </c>
      <c r="O53" s="37">
        <f t="shared" si="1"/>
        <v>7.0596399999999643E-4</v>
      </c>
      <c r="P53" s="38">
        <f t="shared" si="2"/>
        <v>1.3370000000001263E-6</v>
      </c>
      <c r="Q53" s="38">
        <f t="shared" si="3"/>
        <v>4.2434800000000147E-4</v>
      </c>
      <c r="R53" s="38">
        <f t="shared" si="4"/>
        <v>3.2596999999999986E-5</v>
      </c>
      <c r="S53" s="38">
        <f t="shared" si="5"/>
        <v>2.9414100000000037E-4</v>
      </c>
      <c r="T53" s="39">
        <f t="shared" si="6"/>
        <v>5.3541999999999956E-5</v>
      </c>
    </row>
    <row r="54" spans="1:20" x14ac:dyDescent="0.35">
      <c r="A54" s="14"/>
      <c r="B54" s="51" t="s">
        <v>55</v>
      </c>
      <c r="C54" s="22">
        <v>2.9773629000000003E-2</v>
      </c>
      <c r="D54" s="23">
        <v>2.373483E-3</v>
      </c>
      <c r="E54" s="23">
        <v>2.0606390000000002E-2</v>
      </c>
      <c r="F54" s="23">
        <v>6.3470200000000001E-4</v>
      </c>
      <c r="G54" s="23">
        <v>3.3276250000000003E-3</v>
      </c>
      <c r="H54" s="24">
        <v>2.8323070000000001E-3</v>
      </c>
      <c r="I54" s="31">
        <v>2.9900000000000003E-2</v>
      </c>
      <c r="J54" s="32">
        <v>2.5000000000000001E-3</v>
      </c>
      <c r="K54" s="32">
        <v>2.06E-2</v>
      </c>
      <c r="L54" s="32">
        <v>5.9999999999999995E-4</v>
      </c>
      <c r="M54" s="32">
        <v>3.4000000000000002E-3</v>
      </c>
      <c r="N54" s="33">
        <v>2.8000000000000004E-3</v>
      </c>
      <c r="O54" s="37">
        <f t="shared" si="1"/>
        <v>-1.2637100000000012E-4</v>
      </c>
      <c r="P54" s="38">
        <f t="shared" si="2"/>
        <v>-1.2651700000000004E-4</v>
      </c>
      <c r="Q54" s="38">
        <f t="shared" si="3"/>
        <v>6.3900000000019497E-6</v>
      </c>
      <c r="R54" s="38">
        <f t="shared" si="4"/>
        <v>3.4702000000000062E-5</v>
      </c>
      <c r="S54" s="38">
        <f t="shared" si="5"/>
        <v>-7.2374999999999957E-5</v>
      </c>
      <c r="T54" s="39">
        <f t="shared" si="6"/>
        <v>3.2306999999999648E-5</v>
      </c>
    </row>
    <row r="55" spans="1:20" x14ac:dyDescent="0.35">
      <c r="A55" s="14"/>
      <c r="B55" s="51" t="s">
        <v>56</v>
      </c>
      <c r="C55" s="22">
        <v>2.1941310000000002E-2</v>
      </c>
      <c r="D55" s="23">
        <v>1.3667969999999999E-3</v>
      </c>
      <c r="E55" s="23">
        <v>1.5037191E-2</v>
      </c>
      <c r="F55" s="23">
        <v>3.4142500000000002E-4</v>
      </c>
      <c r="G55" s="23">
        <v>1.8122099999999999E-3</v>
      </c>
      <c r="H55" s="24">
        <v>3.3836870000000002E-3</v>
      </c>
      <c r="I55" s="31">
        <v>2.2000000000000002E-2</v>
      </c>
      <c r="J55" s="32">
        <v>1.5E-3</v>
      </c>
      <c r="K55" s="32">
        <v>1.4999999999999999E-2</v>
      </c>
      <c r="L55" s="32">
        <v>2.9999999999999997E-4</v>
      </c>
      <c r="M55" s="32">
        <v>1.8E-3</v>
      </c>
      <c r="N55" s="33">
        <v>3.4999999999999996E-3</v>
      </c>
      <c r="O55" s="37">
        <f t="shared" si="1"/>
        <v>-5.8690000000000131E-5</v>
      </c>
      <c r="P55" s="38">
        <f t="shared" si="2"/>
        <v>-1.3320300000000014E-4</v>
      </c>
      <c r="Q55" s="38">
        <f t="shared" si="3"/>
        <v>3.7191000000000654E-5</v>
      </c>
      <c r="R55" s="38">
        <f t="shared" si="4"/>
        <v>4.1425000000000045E-5</v>
      </c>
      <c r="S55" s="38">
        <f t="shared" si="5"/>
        <v>1.2209999999999912E-5</v>
      </c>
      <c r="T55" s="39">
        <f t="shared" si="6"/>
        <v>-1.163129999999994E-4</v>
      </c>
    </row>
    <row r="56" spans="1:20" x14ac:dyDescent="0.35">
      <c r="A56" s="14"/>
      <c r="B56" s="51" t="s">
        <v>57</v>
      </c>
      <c r="C56" s="22">
        <v>1.3254220000000001E-2</v>
      </c>
      <c r="D56" s="23">
        <v>7.4154899999999998E-4</v>
      </c>
      <c r="E56" s="23">
        <v>8.2460739999999991E-3</v>
      </c>
      <c r="F56" s="23">
        <v>1.5235500000000001E-4</v>
      </c>
      <c r="G56" s="23">
        <v>7.8266000000000002E-4</v>
      </c>
      <c r="H56" s="24">
        <v>3.3315830000000004E-3</v>
      </c>
      <c r="I56" s="31">
        <v>1.3300000000000001E-2</v>
      </c>
      <c r="J56" s="32">
        <v>8.0000000000000004E-4</v>
      </c>
      <c r="K56" s="32">
        <v>8.3000000000000001E-3</v>
      </c>
      <c r="L56" s="32">
        <v>1E-4</v>
      </c>
      <c r="M56" s="32">
        <v>8.0000000000000004E-4</v>
      </c>
      <c r="N56" s="33">
        <v>3.3E-3</v>
      </c>
      <c r="O56" s="37">
        <f t="shared" si="1"/>
        <v>-4.5780000000000473E-5</v>
      </c>
      <c r="P56" s="38">
        <f t="shared" si="2"/>
        <v>-5.8451000000000054E-5</v>
      </c>
      <c r="Q56" s="38">
        <f t="shared" si="3"/>
        <v>-5.3926000000001015E-5</v>
      </c>
      <c r="R56" s="38">
        <f t="shared" si="4"/>
        <v>5.2355000000000009E-5</v>
      </c>
      <c r="S56" s="38">
        <f t="shared" si="5"/>
        <v>-1.734000000000002E-5</v>
      </c>
      <c r="T56" s="39">
        <f t="shared" si="6"/>
        <v>3.1583000000000392E-5</v>
      </c>
    </row>
    <row r="57" spans="1:20" ht="15" thickBot="1" x14ac:dyDescent="0.4">
      <c r="A57" s="15"/>
      <c r="B57" s="52" t="s">
        <v>58</v>
      </c>
      <c r="C57" s="25">
        <v>1.0542830000000001E-2</v>
      </c>
      <c r="D57" s="26">
        <v>5.4170599999999998E-4</v>
      </c>
      <c r="E57" s="26">
        <v>5.0250750000000004E-3</v>
      </c>
      <c r="F57" s="26">
        <v>7.7167000000000002E-5</v>
      </c>
      <c r="G57" s="26">
        <v>3.6099100000000001E-4</v>
      </c>
      <c r="H57" s="27">
        <v>4.5378909999999996E-3</v>
      </c>
      <c r="I57" s="34">
        <v>1.0500000000000001E-2</v>
      </c>
      <c r="J57" s="35">
        <v>5.0000000000000001E-4</v>
      </c>
      <c r="K57" s="35">
        <v>5.0000000000000001E-3</v>
      </c>
      <c r="L57" s="35">
        <v>1E-4</v>
      </c>
      <c r="M57" s="35">
        <v>2.9999999999999997E-4</v>
      </c>
      <c r="N57" s="36">
        <v>4.5999999999999999E-3</v>
      </c>
      <c r="O57" s="40">
        <f t="shared" si="1"/>
        <v>4.2830000000000645E-5</v>
      </c>
      <c r="P57" s="41">
        <f t="shared" si="2"/>
        <v>4.170599999999997E-5</v>
      </c>
      <c r="Q57" s="41">
        <f t="shared" si="3"/>
        <v>2.5075000000000271E-5</v>
      </c>
      <c r="R57" s="41">
        <f t="shared" si="4"/>
        <v>-2.2833000000000003E-5</v>
      </c>
      <c r="S57" s="41">
        <f t="shared" si="5"/>
        <v>6.099100000000004E-5</v>
      </c>
      <c r="T57" s="42">
        <f t="shared" si="6"/>
        <v>-6.2109000000000296E-5</v>
      </c>
    </row>
  </sheetData>
  <mergeCells count="3">
    <mergeCell ref="C5:H5"/>
    <mergeCell ref="I5:N5"/>
    <mergeCell ref="O5:T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9265A-8E63-4BF7-BDDE-49CA350F83AF}">
  <dimension ref="A1:O76"/>
  <sheetViews>
    <sheetView workbookViewId="0">
      <selection sqref="A1:A3"/>
    </sheetView>
  </sheetViews>
  <sheetFormatPr defaultColWidth="14.7265625" defaultRowHeight="14.5" x14ac:dyDescent="0.35"/>
  <cols>
    <col min="1" max="1" width="14.7265625" style="2"/>
    <col min="2" max="2" width="18.26953125" style="2" customWidth="1"/>
    <col min="3" max="3" width="12.453125" style="2" customWidth="1"/>
    <col min="4" max="16384" width="14.7265625" style="2"/>
  </cols>
  <sheetData>
    <row r="1" spans="1:15" x14ac:dyDescent="0.35">
      <c r="A1" s="1" t="s">
        <v>60</v>
      </c>
    </row>
    <row r="2" spans="1:15" x14ac:dyDescent="0.35">
      <c r="A2" s="1" t="s">
        <v>1</v>
      </c>
    </row>
    <row r="3" spans="1:15" x14ac:dyDescent="0.35">
      <c r="A3" s="1" t="s">
        <v>2</v>
      </c>
    </row>
    <row r="4" spans="1:15" ht="15" thickBot="1" x14ac:dyDescent="0.4"/>
    <row r="5" spans="1:15" ht="15" thickBot="1" x14ac:dyDescent="0.4">
      <c r="A5" s="16"/>
      <c r="B5" s="3"/>
      <c r="C5" s="13"/>
      <c r="D5" s="129" t="s">
        <v>96</v>
      </c>
      <c r="E5" s="129"/>
      <c r="F5" s="129"/>
      <c r="G5" s="129"/>
      <c r="H5" s="129"/>
      <c r="I5" s="129"/>
      <c r="J5" s="129"/>
      <c r="K5" s="129"/>
      <c r="L5" s="129"/>
      <c r="M5" s="129"/>
      <c r="N5" s="129"/>
      <c r="O5" s="130"/>
    </row>
    <row r="6" spans="1:15" ht="29.5" thickBot="1" x14ac:dyDescent="0.4">
      <c r="A6" s="14"/>
      <c r="B6" s="69" t="s">
        <v>61</v>
      </c>
      <c r="C6" s="70" t="s">
        <v>1</v>
      </c>
      <c r="D6" s="95" t="s">
        <v>62</v>
      </c>
      <c r="E6" s="95" t="s">
        <v>63</v>
      </c>
      <c r="F6" s="95" t="s">
        <v>64</v>
      </c>
      <c r="G6" s="95" t="s">
        <v>65</v>
      </c>
      <c r="H6" s="95" t="s">
        <v>66</v>
      </c>
      <c r="I6" s="95" t="s">
        <v>67</v>
      </c>
      <c r="J6" s="95" t="s">
        <v>68</v>
      </c>
      <c r="K6" s="95" t="s">
        <v>69</v>
      </c>
      <c r="L6" s="95" t="s">
        <v>70</v>
      </c>
      <c r="M6" s="95" t="s">
        <v>71</v>
      </c>
      <c r="N6" s="95" t="s">
        <v>72</v>
      </c>
      <c r="O6" s="96" t="s">
        <v>73</v>
      </c>
    </row>
    <row r="7" spans="1:15" s="60" customFormat="1" x14ac:dyDescent="0.35">
      <c r="A7" s="65" t="s">
        <v>95</v>
      </c>
      <c r="B7" s="74" t="s">
        <v>1</v>
      </c>
      <c r="C7" s="75">
        <v>1</v>
      </c>
      <c r="D7" s="76">
        <v>0.51120970099999996</v>
      </c>
      <c r="E7" s="76">
        <v>0.203644885</v>
      </c>
      <c r="F7" s="76">
        <v>0.13296746500000001</v>
      </c>
      <c r="G7" s="76">
        <v>5.1341013000000005E-2</v>
      </c>
      <c r="H7" s="76">
        <v>2.8495310000000002E-3</v>
      </c>
      <c r="I7" s="76">
        <v>5.5018140000000007E-3</v>
      </c>
      <c r="J7" s="76">
        <v>1.0748470000000001E-3</v>
      </c>
      <c r="K7" s="76">
        <v>2.2035934E-2</v>
      </c>
      <c r="L7" s="76">
        <v>2.019912E-3</v>
      </c>
      <c r="M7" s="76">
        <v>3.5135209999999999E-3</v>
      </c>
      <c r="N7" s="76">
        <v>2.2840740000000001E-3</v>
      </c>
      <c r="O7" s="77">
        <v>6.1557303000000001E-2</v>
      </c>
    </row>
    <row r="8" spans="1:15" s="60" customFormat="1" x14ac:dyDescent="0.35">
      <c r="A8" s="66"/>
      <c r="B8" s="78" t="s">
        <v>74</v>
      </c>
      <c r="C8" s="75">
        <v>0.7770381930000001</v>
      </c>
      <c r="D8" s="79">
        <v>0.41674574399999997</v>
      </c>
      <c r="E8" s="79">
        <v>0.18985790399999999</v>
      </c>
      <c r="F8" s="79">
        <v>0.100556229</v>
      </c>
      <c r="G8" s="79">
        <v>2.1131864E-2</v>
      </c>
      <c r="H8" s="79">
        <v>7.6638300000000004E-4</v>
      </c>
      <c r="I8" s="79">
        <v>5.2942999999999998E-5</v>
      </c>
      <c r="J8" s="79">
        <v>3.6048800000000001E-4</v>
      </c>
      <c r="K8" s="79">
        <v>3.7703300000000003E-4</v>
      </c>
      <c r="L8" s="79">
        <v>2.0221000000000002E-5</v>
      </c>
      <c r="M8" s="79">
        <v>2.2982290000000002E-3</v>
      </c>
      <c r="N8" s="79">
        <v>1.2423149999999999E-3</v>
      </c>
      <c r="O8" s="80">
        <v>4.3629759999999997E-2</v>
      </c>
    </row>
    <row r="9" spans="1:15" s="60" customFormat="1" ht="23" x14ac:dyDescent="0.35">
      <c r="A9" s="66"/>
      <c r="B9" s="78" t="s">
        <v>75</v>
      </c>
      <c r="C9" s="75">
        <v>9.3817798000000008E-2</v>
      </c>
      <c r="D9" s="79">
        <v>5.3287576999999996E-2</v>
      </c>
      <c r="E9" s="79">
        <v>1.03935E-2</v>
      </c>
      <c r="F9" s="79">
        <v>5.401627E-3</v>
      </c>
      <c r="G9" s="79">
        <v>1.5310003000000001E-2</v>
      </c>
      <c r="H9" s="79">
        <v>2.8769200000000004E-4</v>
      </c>
      <c r="I9" s="79">
        <v>1.8383E-5</v>
      </c>
      <c r="J9" s="79">
        <v>1.4779799999999998E-4</v>
      </c>
      <c r="K9" s="79">
        <v>8.9891999999999999E-5</v>
      </c>
      <c r="L9" s="79">
        <v>3.8600000000000003E-6</v>
      </c>
      <c r="M9" s="79">
        <v>6.5351199999999997E-4</v>
      </c>
      <c r="N9" s="79">
        <v>3.2004599999999999E-4</v>
      </c>
      <c r="O9" s="80">
        <v>7.9039060000000005E-3</v>
      </c>
    </row>
    <row r="10" spans="1:15" s="60" customFormat="1" x14ac:dyDescent="0.35">
      <c r="A10" s="66"/>
      <c r="B10" s="78" t="s">
        <v>76</v>
      </c>
      <c r="C10" s="75">
        <v>1.0455635000000001E-2</v>
      </c>
      <c r="D10" s="79">
        <v>3.4493649999999998E-3</v>
      </c>
      <c r="E10" s="79">
        <v>3.38797E-4</v>
      </c>
      <c r="F10" s="79">
        <v>5.441151E-3</v>
      </c>
      <c r="G10" s="79">
        <v>4.7446199999999998E-4</v>
      </c>
      <c r="H10" s="79">
        <v>2.6654999999999998E-5</v>
      </c>
      <c r="I10" s="79">
        <v>1.1030000000000001E-6</v>
      </c>
      <c r="J10" s="79">
        <v>4.78E-6</v>
      </c>
      <c r="K10" s="79">
        <v>8.2719999999999997E-6</v>
      </c>
      <c r="L10" s="79">
        <v>3.6800000000000001E-7</v>
      </c>
      <c r="M10" s="79">
        <v>6.0663999999999994E-5</v>
      </c>
      <c r="N10" s="79">
        <v>2.4264999999999999E-5</v>
      </c>
      <c r="O10" s="80">
        <v>6.2648899999999993E-4</v>
      </c>
    </row>
    <row r="11" spans="1:15" s="60" customFormat="1" ht="23" x14ac:dyDescent="0.35">
      <c r="A11" s="66"/>
      <c r="B11" s="78" t="s">
        <v>77</v>
      </c>
      <c r="C11" s="75">
        <v>6.1454000000000001E-4</v>
      </c>
      <c r="D11" s="79">
        <v>2.7500799999999998E-4</v>
      </c>
      <c r="E11" s="79">
        <v>8.4560999999999992E-5</v>
      </c>
      <c r="F11" s="79">
        <v>8.4010000000000004E-5</v>
      </c>
      <c r="G11" s="79">
        <v>8.4376999999999995E-5</v>
      </c>
      <c r="H11" s="79">
        <v>2.7569999999999996E-6</v>
      </c>
      <c r="I11" s="79">
        <v>9.1900000000000001E-7</v>
      </c>
      <c r="J11" s="79">
        <v>1.471E-6</v>
      </c>
      <c r="K11" s="79">
        <v>5.699E-6</v>
      </c>
      <c r="L11" s="79">
        <v>5.51E-7</v>
      </c>
      <c r="M11" s="79">
        <v>2.3346E-5</v>
      </c>
      <c r="N11" s="79">
        <v>1.0478E-5</v>
      </c>
      <c r="O11" s="80">
        <v>4.1177999999999998E-5</v>
      </c>
    </row>
    <row r="12" spans="1:15" s="60" customFormat="1" x14ac:dyDescent="0.35">
      <c r="A12" s="66"/>
      <c r="B12" s="78" t="s">
        <v>78</v>
      </c>
      <c r="C12" s="75">
        <v>1.6679896E-2</v>
      </c>
      <c r="D12" s="79">
        <v>4.469247E-3</v>
      </c>
      <c r="E12" s="79">
        <v>2.1985899999999998E-4</v>
      </c>
      <c r="F12" s="79">
        <v>9.8107630000000001E-3</v>
      </c>
      <c r="G12" s="79">
        <v>5.7979600000000004E-4</v>
      </c>
      <c r="H12" s="79">
        <v>2.9413000000000001E-5</v>
      </c>
      <c r="I12" s="79">
        <v>1.471E-6</v>
      </c>
      <c r="J12" s="79">
        <v>1.0478E-5</v>
      </c>
      <c r="K12" s="79">
        <v>2.353E-5</v>
      </c>
      <c r="L12" s="79">
        <v>1.1030000000000001E-6</v>
      </c>
      <c r="M12" s="79">
        <v>5.8090000000000001E-5</v>
      </c>
      <c r="N12" s="79">
        <v>4.3566999999999998E-5</v>
      </c>
      <c r="O12" s="80">
        <v>1.4322109999999999E-3</v>
      </c>
    </row>
    <row r="13" spans="1:15" s="60" customFormat="1" x14ac:dyDescent="0.35">
      <c r="A13" s="66"/>
      <c r="B13" s="78" t="s">
        <v>79</v>
      </c>
      <c r="C13" s="75">
        <v>5.91561E-4</v>
      </c>
      <c r="D13" s="79">
        <v>1.68939E-4</v>
      </c>
      <c r="E13" s="79">
        <v>8.456E-6</v>
      </c>
      <c r="F13" s="79">
        <v>2.33095E-4</v>
      </c>
      <c r="G13" s="79">
        <v>1.13606E-4</v>
      </c>
      <c r="H13" s="79">
        <v>3.6770000000000001E-6</v>
      </c>
      <c r="I13" s="79">
        <v>3.6800000000000001E-7</v>
      </c>
      <c r="J13" s="79">
        <v>9.1900000000000001E-7</v>
      </c>
      <c r="K13" s="79">
        <v>7.7209999999999994E-6</v>
      </c>
      <c r="L13" s="79">
        <v>0</v>
      </c>
      <c r="M13" s="79">
        <v>6.618E-6</v>
      </c>
      <c r="N13" s="79">
        <v>4.78E-6</v>
      </c>
      <c r="O13" s="80">
        <v>4.4486999999999996E-5</v>
      </c>
    </row>
    <row r="14" spans="1:15" s="60" customFormat="1" x14ac:dyDescent="0.35">
      <c r="A14" s="66"/>
      <c r="B14" s="78" t="s">
        <v>80</v>
      </c>
      <c r="C14" s="75">
        <v>3.1011899999999998E-4</v>
      </c>
      <c r="D14" s="79">
        <v>1.3695300000000002E-4</v>
      </c>
      <c r="E14" s="79">
        <v>7.0958000000000007E-5</v>
      </c>
      <c r="F14" s="79">
        <v>2.6104000000000003E-5</v>
      </c>
      <c r="G14" s="79">
        <v>2.1140000000000001E-5</v>
      </c>
      <c r="H14" s="79">
        <v>1.6540000000000002E-6</v>
      </c>
      <c r="I14" s="79">
        <v>1.2870000000000001E-6</v>
      </c>
      <c r="J14" s="79">
        <v>5.51E-7</v>
      </c>
      <c r="K14" s="79">
        <v>2.2060000000000001E-6</v>
      </c>
      <c r="L14" s="79">
        <v>7.3499999999999995E-7</v>
      </c>
      <c r="M14" s="79">
        <v>1.0846000000000001E-5</v>
      </c>
      <c r="N14" s="79">
        <v>7.3530000000000006E-6</v>
      </c>
      <c r="O14" s="80">
        <v>2.9780000000000003E-5</v>
      </c>
    </row>
    <row r="15" spans="1:15" s="60" customFormat="1" x14ac:dyDescent="0.35">
      <c r="A15" s="66"/>
      <c r="B15" s="78" t="s">
        <v>81</v>
      </c>
      <c r="C15" s="75">
        <v>2.9172538000000001E-2</v>
      </c>
      <c r="D15" s="79">
        <v>1.407835E-2</v>
      </c>
      <c r="E15" s="79">
        <v>6.6527699999999993E-4</v>
      </c>
      <c r="F15" s="79">
        <v>4.8479350000000003E-3</v>
      </c>
      <c r="G15" s="79">
        <v>5.8850970000000006E-3</v>
      </c>
      <c r="H15" s="79">
        <v>1.0735599999999999E-4</v>
      </c>
      <c r="I15" s="79">
        <v>9.3749999999999992E-6</v>
      </c>
      <c r="J15" s="79">
        <v>1.4522500000000002E-4</v>
      </c>
      <c r="K15" s="79">
        <v>5.0019799999999998E-4</v>
      </c>
      <c r="L15" s="79">
        <v>5.8830000000000003E-6</v>
      </c>
      <c r="M15" s="79">
        <v>2.5221299999999999E-4</v>
      </c>
      <c r="N15" s="79">
        <v>1.5588700000000001E-4</v>
      </c>
      <c r="O15" s="80">
        <v>2.5190069999999998E-3</v>
      </c>
    </row>
    <row r="16" spans="1:15" s="60" customFormat="1" ht="23" x14ac:dyDescent="0.35">
      <c r="A16" s="66"/>
      <c r="B16" s="78" t="s">
        <v>82</v>
      </c>
      <c r="C16" s="75">
        <v>1.1194994E-2</v>
      </c>
      <c r="D16" s="79">
        <v>6.0828970000000003E-3</v>
      </c>
      <c r="E16" s="79">
        <v>5.5718499999999997E-4</v>
      </c>
      <c r="F16" s="79">
        <v>1.523941E-3</v>
      </c>
      <c r="G16" s="79">
        <v>9.2907100000000006E-4</v>
      </c>
      <c r="H16" s="79">
        <v>9.3200999999999991E-5</v>
      </c>
      <c r="I16" s="79">
        <v>5.8090000000000001E-5</v>
      </c>
      <c r="J16" s="79">
        <v>4.5037999999999998E-5</v>
      </c>
      <c r="K16" s="79">
        <v>7.8917699999999996E-4</v>
      </c>
      <c r="L16" s="79">
        <v>3.5663000000000001E-5</v>
      </c>
      <c r="M16" s="79">
        <v>8.5296999999999993E-5</v>
      </c>
      <c r="N16" s="79">
        <v>9.9451000000000007E-5</v>
      </c>
      <c r="O16" s="80">
        <v>8.9561399999999998E-4</v>
      </c>
    </row>
    <row r="17" spans="1:15" s="60" customFormat="1" ht="57.5" x14ac:dyDescent="0.35">
      <c r="A17" s="66"/>
      <c r="B17" s="78" t="s">
        <v>83</v>
      </c>
      <c r="C17" s="75">
        <v>1.3395793E-2</v>
      </c>
      <c r="D17" s="79">
        <v>6.2299600000000001E-4</v>
      </c>
      <c r="E17" s="79">
        <v>5.2206999999999997E-5</v>
      </c>
      <c r="F17" s="79">
        <v>5.0001000000000005E-5</v>
      </c>
      <c r="G17" s="79">
        <v>4.7428000000000001E-5</v>
      </c>
      <c r="H17" s="79">
        <v>3.1250000000000001E-6</v>
      </c>
      <c r="I17" s="79">
        <v>1.8014999999999999E-5</v>
      </c>
      <c r="J17" s="79">
        <v>1.838E-6</v>
      </c>
      <c r="K17" s="79">
        <v>1.1350146E-2</v>
      </c>
      <c r="L17" s="79">
        <v>7.1690000000000003E-6</v>
      </c>
      <c r="M17" s="79">
        <v>3.6770000000000001E-6</v>
      </c>
      <c r="N17" s="79">
        <v>2.2242999999999997E-5</v>
      </c>
      <c r="O17" s="80">
        <v>1.2156599999999999E-3</v>
      </c>
    </row>
    <row r="18" spans="1:15" s="60" customFormat="1" ht="57.5" x14ac:dyDescent="0.35">
      <c r="A18" s="66"/>
      <c r="B18" s="78" t="s">
        <v>84</v>
      </c>
      <c r="C18" s="75">
        <v>9.7339220000000008E-3</v>
      </c>
      <c r="D18" s="79">
        <v>8.8660699999999998E-4</v>
      </c>
      <c r="E18" s="79">
        <v>1.07724E-4</v>
      </c>
      <c r="F18" s="79">
        <v>1.015838E-3</v>
      </c>
      <c r="G18" s="79">
        <v>4.4891000000000001E-4</v>
      </c>
      <c r="H18" s="79">
        <v>3.1985999999999995E-5</v>
      </c>
      <c r="I18" s="79">
        <v>4.5499479999999998E-3</v>
      </c>
      <c r="J18" s="79">
        <v>1.838E-6</v>
      </c>
      <c r="K18" s="79">
        <v>5.8770099999999994E-4</v>
      </c>
      <c r="L18" s="79">
        <v>1.445998E-3</v>
      </c>
      <c r="M18" s="79">
        <v>6.066E-6</v>
      </c>
      <c r="N18" s="79">
        <v>7.6289000000000001E-5</v>
      </c>
      <c r="O18" s="80">
        <v>5.7575200000000001E-4</v>
      </c>
    </row>
    <row r="19" spans="1:15" s="60" customFormat="1" ht="69" x14ac:dyDescent="0.35">
      <c r="A19" s="66"/>
      <c r="B19" s="78" t="s">
        <v>85</v>
      </c>
      <c r="C19" s="75">
        <v>1.274669E-3</v>
      </c>
      <c r="D19" s="79">
        <v>9.4672000000000004E-5</v>
      </c>
      <c r="E19" s="79">
        <v>4.0440000000000006E-6</v>
      </c>
      <c r="F19" s="79">
        <v>1.6360999999999998E-5</v>
      </c>
      <c r="G19" s="79">
        <v>5.147E-6</v>
      </c>
      <c r="H19" s="79">
        <v>3.1250000000000001E-6</v>
      </c>
      <c r="I19" s="79">
        <v>3.6397999999999999E-5</v>
      </c>
      <c r="J19" s="79">
        <v>1.8400000000000001E-7</v>
      </c>
      <c r="K19" s="79">
        <v>1.0314639999999999E-3</v>
      </c>
      <c r="L19" s="79">
        <v>0</v>
      </c>
      <c r="M19" s="79">
        <v>7.3499999999999995E-7</v>
      </c>
      <c r="N19" s="79">
        <v>2.39E-6</v>
      </c>
      <c r="O19" s="80">
        <v>8.0333000000000005E-5</v>
      </c>
    </row>
    <row r="20" spans="1:15" s="60" customFormat="1" ht="57.5" x14ac:dyDescent="0.35">
      <c r="A20" s="66"/>
      <c r="B20" s="78" t="s">
        <v>86</v>
      </c>
      <c r="C20" s="75">
        <v>8.6537439999999997E-3</v>
      </c>
      <c r="D20" s="79">
        <v>6.3902590000000006E-3</v>
      </c>
      <c r="E20" s="79">
        <v>1.8511600000000001E-4</v>
      </c>
      <c r="F20" s="79">
        <v>2.7555900000000004E-4</v>
      </c>
      <c r="G20" s="79">
        <v>5.7942900000000001E-4</v>
      </c>
      <c r="H20" s="79">
        <v>6.2281200000000004E-4</v>
      </c>
      <c r="I20" s="79">
        <v>3.8600000000000003E-6</v>
      </c>
      <c r="J20" s="79">
        <v>4.5959999999999997E-6</v>
      </c>
      <c r="K20" s="79">
        <v>2.3898000000000001E-5</v>
      </c>
      <c r="L20" s="79">
        <v>0</v>
      </c>
      <c r="M20" s="79">
        <v>2.7569999999999996E-6</v>
      </c>
      <c r="N20" s="79">
        <v>3.8420000000000001E-5</v>
      </c>
      <c r="O20" s="80">
        <v>5.2538300000000003E-4</v>
      </c>
    </row>
    <row r="21" spans="1:15" s="60" customFormat="1" ht="34.5" x14ac:dyDescent="0.35">
      <c r="A21" s="66"/>
      <c r="B21" s="78" t="s">
        <v>87</v>
      </c>
      <c r="C21" s="75">
        <v>5.9169000000000001E-3</v>
      </c>
      <c r="D21" s="79">
        <v>1.3423180000000001E-3</v>
      </c>
      <c r="E21" s="79">
        <v>1.7960099999999999E-4</v>
      </c>
      <c r="F21" s="79">
        <v>1.089738E-3</v>
      </c>
      <c r="G21" s="79">
        <v>4.1710800000000002E-4</v>
      </c>
      <c r="H21" s="79">
        <v>7.8329499999999993E-4</v>
      </c>
      <c r="I21" s="79">
        <v>5.5240599999999997E-4</v>
      </c>
      <c r="J21" s="79">
        <v>2.0220000000000003E-6</v>
      </c>
      <c r="K21" s="79">
        <v>1.1068340000000001E-3</v>
      </c>
      <c r="L21" s="79">
        <v>1.8014999999999999E-5</v>
      </c>
      <c r="M21" s="79">
        <v>5.8830000000000003E-6</v>
      </c>
      <c r="N21" s="79">
        <v>3.9338999999999997E-5</v>
      </c>
      <c r="O21" s="80">
        <v>3.8015800000000002E-4</v>
      </c>
    </row>
    <row r="22" spans="1:15" s="60" customFormat="1" ht="34.5" x14ac:dyDescent="0.35">
      <c r="A22" s="66"/>
      <c r="B22" s="78" t="s">
        <v>88</v>
      </c>
      <c r="C22" s="75">
        <v>1.0858769999999998E-3</v>
      </c>
      <c r="D22" s="79">
        <v>1.4614399999999999E-4</v>
      </c>
      <c r="E22" s="79">
        <v>9.3568999999999998E-5</v>
      </c>
      <c r="F22" s="79">
        <v>1.5919599999999998E-4</v>
      </c>
      <c r="G22" s="79">
        <v>3.7942299999999999E-4</v>
      </c>
      <c r="H22" s="79">
        <v>1.2870000000000001E-6</v>
      </c>
      <c r="I22" s="79">
        <v>0</v>
      </c>
      <c r="J22" s="79">
        <v>1.1030000000000001E-6</v>
      </c>
      <c r="K22" s="79">
        <v>2.0938100000000002E-4</v>
      </c>
      <c r="L22" s="79">
        <v>1.8400000000000001E-7</v>
      </c>
      <c r="M22" s="79">
        <v>1.1030000000000001E-6</v>
      </c>
      <c r="N22" s="79">
        <v>1.3236E-5</v>
      </c>
      <c r="O22" s="80">
        <v>8.0700999999999999E-5</v>
      </c>
    </row>
    <row r="23" spans="1:15" s="60" customFormat="1" ht="23" x14ac:dyDescent="0.35">
      <c r="A23" s="66"/>
      <c r="B23" s="78" t="s">
        <v>89</v>
      </c>
      <c r="C23" s="75">
        <v>9.6931120000000003E-3</v>
      </c>
      <c r="D23" s="79">
        <v>8.4028199999999992E-4</v>
      </c>
      <c r="E23" s="79">
        <v>6.2354800000000003E-4</v>
      </c>
      <c r="F23" s="79">
        <v>1.6296430000000001E-3</v>
      </c>
      <c r="G23" s="79">
        <v>4.0578379999999994E-3</v>
      </c>
      <c r="H23" s="79">
        <v>5.5150000000000006E-6</v>
      </c>
      <c r="I23" s="79">
        <v>7.1690000000000003E-6</v>
      </c>
      <c r="J23" s="79">
        <v>5.5150000000000006E-6</v>
      </c>
      <c r="K23" s="79">
        <v>1.7230280000000001E-3</v>
      </c>
      <c r="L23" s="79">
        <v>1.838E-6</v>
      </c>
      <c r="M23" s="79">
        <v>9.5589999999999994E-6</v>
      </c>
      <c r="N23" s="79">
        <v>6.8200999999999993E-5</v>
      </c>
      <c r="O23" s="80">
        <v>7.2060899999999998E-4</v>
      </c>
    </row>
    <row r="24" spans="1:15" s="60" customFormat="1" ht="46" x14ac:dyDescent="0.35">
      <c r="A24" s="66"/>
      <c r="B24" s="78" t="s">
        <v>90</v>
      </c>
      <c r="C24" s="75">
        <v>4.0699699999999998E-4</v>
      </c>
      <c r="D24" s="79">
        <v>1.8824099999999999E-4</v>
      </c>
      <c r="E24" s="79">
        <v>2.6104000000000003E-5</v>
      </c>
      <c r="F24" s="79">
        <v>6.2133999999999998E-5</v>
      </c>
      <c r="G24" s="79">
        <v>8.6032000000000006E-5</v>
      </c>
      <c r="H24" s="79">
        <v>2.39E-6</v>
      </c>
      <c r="I24" s="79">
        <v>1.2870000000000001E-6</v>
      </c>
      <c r="J24" s="79">
        <v>0</v>
      </c>
      <c r="K24" s="79">
        <v>6.066E-6</v>
      </c>
      <c r="L24" s="79">
        <v>0</v>
      </c>
      <c r="M24" s="79">
        <v>1.2870000000000001E-6</v>
      </c>
      <c r="N24" s="79">
        <v>4.9629999999999997E-6</v>
      </c>
      <c r="O24" s="80">
        <v>2.7942000000000001E-5</v>
      </c>
    </row>
    <row r="25" spans="1:15" s="60" customFormat="1" ht="34.5" x14ac:dyDescent="0.35">
      <c r="A25" s="66"/>
      <c r="B25" s="78" t="s">
        <v>91</v>
      </c>
      <c r="C25" s="75">
        <v>1.0037100000000001E-4</v>
      </c>
      <c r="D25" s="79">
        <v>4.706E-5</v>
      </c>
      <c r="E25" s="79">
        <v>8.2719999999999997E-6</v>
      </c>
      <c r="F25" s="79">
        <v>9.7429999999999997E-6</v>
      </c>
      <c r="G25" s="79">
        <v>2.1508000000000001E-5</v>
      </c>
      <c r="H25" s="79">
        <v>1.8400000000000001E-7</v>
      </c>
      <c r="I25" s="79">
        <v>0</v>
      </c>
      <c r="J25" s="79">
        <v>5.51E-7</v>
      </c>
      <c r="K25" s="79">
        <v>3.6770000000000001E-6</v>
      </c>
      <c r="L25" s="79">
        <v>0</v>
      </c>
      <c r="M25" s="79">
        <v>0</v>
      </c>
      <c r="N25" s="79">
        <v>1.8400000000000001E-7</v>
      </c>
      <c r="O25" s="80">
        <v>7.9049999999999997E-6</v>
      </c>
    </row>
    <row r="26" spans="1:15" s="60" customFormat="1" ht="34.5" x14ac:dyDescent="0.35">
      <c r="A26" s="66"/>
      <c r="B26" s="78" t="s">
        <v>92</v>
      </c>
      <c r="C26" s="75">
        <v>7.386239999999999E-4</v>
      </c>
      <c r="D26" s="79">
        <v>2.4467599999999999E-4</v>
      </c>
      <c r="E26" s="79">
        <v>4.9081999999999995E-5</v>
      </c>
      <c r="F26" s="79">
        <v>1.1948900000000001E-4</v>
      </c>
      <c r="G26" s="79">
        <v>2.03499E-4</v>
      </c>
      <c r="H26" s="79">
        <v>2.9409999999999999E-6</v>
      </c>
      <c r="I26" s="79">
        <v>2.9409999999999999E-6</v>
      </c>
      <c r="J26" s="79">
        <v>1.838E-6</v>
      </c>
      <c r="K26" s="79">
        <v>4.0442000000000003E-5</v>
      </c>
      <c r="L26" s="79">
        <v>1.1030000000000001E-6</v>
      </c>
      <c r="M26" s="79">
        <v>6.2500000000000003E-6</v>
      </c>
      <c r="N26" s="79">
        <v>1.0662000000000001E-5</v>
      </c>
      <c r="O26" s="80">
        <v>5.3862E-5</v>
      </c>
    </row>
    <row r="27" spans="1:15" s="60" customFormat="1" ht="34.5" x14ac:dyDescent="0.35">
      <c r="A27" s="66"/>
      <c r="B27" s="78" t="s">
        <v>93</v>
      </c>
      <c r="C27" s="75">
        <v>4.1001190000000002E-3</v>
      </c>
      <c r="D27" s="79">
        <v>3.7813600000000005E-4</v>
      </c>
      <c r="E27" s="79">
        <v>2.0037000000000001E-5</v>
      </c>
      <c r="F27" s="79">
        <v>6.8384000000000001E-5</v>
      </c>
      <c r="G27" s="79">
        <v>6.6730000000000007E-5</v>
      </c>
      <c r="H27" s="79">
        <v>3.1250000000000001E-6</v>
      </c>
      <c r="I27" s="79">
        <v>1.6540000000000002E-6</v>
      </c>
      <c r="J27" s="79">
        <v>2.0220000000000003E-6</v>
      </c>
      <c r="K27" s="79">
        <v>3.1909019999999998E-3</v>
      </c>
      <c r="L27" s="79">
        <v>9.1900000000000001E-7</v>
      </c>
      <c r="M27" s="79">
        <v>4.0440000000000006E-6</v>
      </c>
      <c r="N27" s="79">
        <v>2.4817E-5</v>
      </c>
      <c r="O27" s="80">
        <v>3.3861299999999998E-4</v>
      </c>
    </row>
    <row r="28" spans="1:15" s="60" customFormat="1" ht="23.5" thickBot="1" x14ac:dyDescent="0.4">
      <c r="A28" s="67"/>
      <c r="B28" s="81" t="s">
        <v>94</v>
      </c>
      <c r="C28" s="82">
        <v>5.023675E-3</v>
      </c>
      <c r="D28" s="83">
        <v>1.3334950000000001E-3</v>
      </c>
      <c r="E28" s="83">
        <v>9.8715999999999995E-5</v>
      </c>
      <c r="F28" s="83">
        <v>5.4597200000000004E-4</v>
      </c>
      <c r="G28" s="83">
        <v>4.9633800000000003E-4</v>
      </c>
      <c r="H28" s="83">
        <v>7.0958000000000007E-5</v>
      </c>
      <c r="I28" s="83">
        <v>1.8456400000000002E-4</v>
      </c>
      <c r="J28" s="83">
        <v>3.3640700000000005E-4</v>
      </c>
      <c r="K28" s="83">
        <v>9.5830000000000004E-4</v>
      </c>
      <c r="L28" s="83">
        <v>4.7446199999999998E-4</v>
      </c>
      <c r="M28" s="83">
        <v>2.2242999999999997E-5</v>
      </c>
      <c r="N28" s="83">
        <v>7.5736999999999997E-5</v>
      </c>
      <c r="O28" s="84">
        <v>4.2666700000000004E-4</v>
      </c>
    </row>
    <row r="29" spans="1:15" x14ac:dyDescent="0.35">
      <c r="A29" s="65" t="s">
        <v>29</v>
      </c>
      <c r="B29" s="74" t="s">
        <v>1</v>
      </c>
      <c r="C29" s="85">
        <v>1</v>
      </c>
      <c r="D29" s="86">
        <v>0.51119999999999999</v>
      </c>
      <c r="E29" s="86">
        <v>0.2036</v>
      </c>
      <c r="F29" s="86">
        <v>0.1331</v>
      </c>
      <c r="G29" s="86">
        <v>5.1100000000000007E-2</v>
      </c>
      <c r="H29" s="86">
        <v>2.8000000000000004E-3</v>
      </c>
      <c r="I29" s="86">
        <v>5.5000000000000005E-3</v>
      </c>
      <c r="J29" s="86">
        <v>1.1000000000000001E-3</v>
      </c>
      <c r="K29" s="86">
        <v>2.2000000000000002E-2</v>
      </c>
      <c r="L29" s="86">
        <v>2E-3</v>
      </c>
      <c r="M29" s="86">
        <v>3.4000000000000002E-3</v>
      </c>
      <c r="N29" s="86">
        <v>2.3E-3</v>
      </c>
      <c r="O29" s="87">
        <v>6.1900000000000004E-2</v>
      </c>
    </row>
    <row r="30" spans="1:15" x14ac:dyDescent="0.35">
      <c r="A30" s="66"/>
      <c r="B30" s="78" t="s">
        <v>74</v>
      </c>
      <c r="C30" s="88">
        <v>0.77769999999999995</v>
      </c>
      <c r="D30" s="89">
        <v>0.41700000000000004</v>
      </c>
      <c r="E30" s="89">
        <v>0.19</v>
      </c>
      <c r="F30" s="89">
        <v>0.10060000000000001</v>
      </c>
      <c r="G30" s="89">
        <v>2.1099999999999997E-2</v>
      </c>
      <c r="H30" s="89">
        <v>8.0000000000000004E-4</v>
      </c>
      <c r="I30" s="89">
        <v>1E-4</v>
      </c>
      <c r="J30" s="89">
        <v>4.0000000000000002E-4</v>
      </c>
      <c r="K30" s="89">
        <v>2.9999999999999997E-4</v>
      </c>
      <c r="L30" s="89">
        <v>0</v>
      </c>
      <c r="M30" s="89">
        <v>2.2000000000000001E-3</v>
      </c>
      <c r="N30" s="89">
        <v>1.1999999999999999E-3</v>
      </c>
      <c r="O30" s="90">
        <v>4.3799999999999999E-2</v>
      </c>
    </row>
    <row r="31" spans="1:15" ht="23" x14ac:dyDescent="0.35">
      <c r="A31" s="66"/>
      <c r="B31" s="78" t="s">
        <v>75</v>
      </c>
      <c r="C31" s="88">
        <v>9.3200000000000005E-2</v>
      </c>
      <c r="D31" s="89">
        <v>5.2900000000000003E-2</v>
      </c>
      <c r="E31" s="89">
        <v>1.03E-2</v>
      </c>
      <c r="F31" s="89">
        <v>5.5000000000000005E-3</v>
      </c>
      <c r="G31" s="89">
        <v>1.5100000000000001E-2</v>
      </c>
      <c r="H31" s="89">
        <v>2.9999999999999997E-4</v>
      </c>
      <c r="I31" s="89">
        <v>0</v>
      </c>
      <c r="J31" s="89">
        <v>2.0000000000000001E-4</v>
      </c>
      <c r="K31" s="89">
        <v>1E-4</v>
      </c>
      <c r="L31" s="89">
        <v>0</v>
      </c>
      <c r="M31" s="89">
        <v>5.9999999999999995E-4</v>
      </c>
      <c r="N31" s="89">
        <v>2.9999999999999997E-4</v>
      </c>
      <c r="O31" s="90">
        <v>7.9000000000000008E-3</v>
      </c>
    </row>
    <row r="32" spans="1:15" x14ac:dyDescent="0.35">
      <c r="A32" s="66"/>
      <c r="B32" s="78" t="s">
        <v>76</v>
      </c>
      <c r="C32" s="88">
        <v>1.03E-2</v>
      </c>
      <c r="D32" s="89">
        <v>3.4000000000000002E-3</v>
      </c>
      <c r="E32" s="89">
        <v>2.9999999999999997E-4</v>
      </c>
      <c r="F32" s="89">
        <v>5.4000000000000003E-3</v>
      </c>
      <c r="G32" s="89">
        <v>5.0000000000000001E-4</v>
      </c>
      <c r="H32" s="89">
        <v>0</v>
      </c>
      <c r="I32" s="89">
        <v>0</v>
      </c>
      <c r="J32" s="89">
        <v>0</v>
      </c>
      <c r="K32" s="89">
        <v>0</v>
      </c>
      <c r="L32" s="89">
        <v>0</v>
      </c>
      <c r="M32" s="89">
        <v>1E-4</v>
      </c>
      <c r="N32" s="89">
        <v>0</v>
      </c>
      <c r="O32" s="90">
        <v>7.000000000000001E-4</v>
      </c>
    </row>
    <row r="33" spans="1:15" ht="23" x14ac:dyDescent="0.35">
      <c r="A33" s="66"/>
      <c r="B33" s="78" t="s">
        <v>77</v>
      </c>
      <c r="C33" s="88">
        <v>5.9999999999999995E-4</v>
      </c>
      <c r="D33" s="89">
        <v>2.9999999999999997E-4</v>
      </c>
      <c r="E33" s="89">
        <v>1E-4</v>
      </c>
      <c r="F33" s="89">
        <v>1E-4</v>
      </c>
      <c r="G33" s="89">
        <v>1E-4</v>
      </c>
      <c r="H33" s="89">
        <v>0</v>
      </c>
      <c r="I33" s="89">
        <v>0</v>
      </c>
      <c r="J33" s="89">
        <v>0</v>
      </c>
      <c r="K33" s="89">
        <v>0</v>
      </c>
      <c r="L33" s="89">
        <v>0</v>
      </c>
      <c r="M33" s="89">
        <v>0</v>
      </c>
      <c r="N33" s="89">
        <v>0</v>
      </c>
      <c r="O33" s="90">
        <v>0</v>
      </c>
    </row>
    <row r="34" spans="1:15" x14ac:dyDescent="0.35">
      <c r="A34" s="66"/>
      <c r="B34" s="78" t="s">
        <v>78</v>
      </c>
      <c r="C34" s="88">
        <v>1.67E-2</v>
      </c>
      <c r="D34" s="89">
        <v>4.5000000000000005E-3</v>
      </c>
      <c r="E34" s="89">
        <v>2.0000000000000001E-4</v>
      </c>
      <c r="F34" s="89">
        <v>9.7999999999999997E-3</v>
      </c>
      <c r="G34" s="89">
        <v>5.9999999999999995E-4</v>
      </c>
      <c r="H34" s="89">
        <v>0</v>
      </c>
      <c r="I34" s="89">
        <v>0</v>
      </c>
      <c r="J34" s="89">
        <v>0</v>
      </c>
      <c r="K34" s="89">
        <v>0</v>
      </c>
      <c r="L34" s="89">
        <v>0</v>
      </c>
      <c r="M34" s="89">
        <v>0</v>
      </c>
      <c r="N34" s="89">
        <v>0</v>
      </c>
      <c r="O34" s="90">
        <v>1.5E-3</v>
      </c>
    </row>
    <row r="35" spans="1:15" x14ac:dyDescent="0.35">
      <c r="A35" s="66"/>
      <c r="B35" s="78" t="s">
        <v>79</v>
      </c>
      <c r="C35" s="88">
        <v>5.0000000000000001E-4</v>
      </c>
      <c r="D35" s="89">
        <v>2.0000000000000001E-4</v>
      </c>
      <c r="E35" s="89">
        <v>0</v>
      </c>
      <c r="F35" s="89">
        <v>2.0000000000000001E-4</v>
      </c>
      <c r="G35" s="89">
        <v>1E-4</v>
      </c>
      <c r="H35" s="89">
        <v>0</v>
      </c>
      <c r="I35" s="89">
        <v>0</v>
      </c>
      <c r="J35" s="89">
        <v>0</v>
      </c>
      <c r="K35" s="89">
        <v>0</v>
      </c>
      <c r="L35" s="89">
        <v>0</v>
      </c>
      <c r="M35" s="89">
        <v>0</v>
      </c>
      <c r="N35" s="89">
        <v>0</v>
      </c>
      <c r="O35" s="90">
        <v>0</v>
      </c>
    </row>
    <row r="36" spans="1:15" x14ac:dyDescent="0.35">
      <c r="A36" s="66"/>
      <c r="B36" s="78" t="s">
        <v>80</v>
      </c>
      <c r="C36" s="88">
        <v>2.9999999999999997E-4</v>
      </c>
      <c r="D36" s="89">
        <v>2.0000000000000001E-4</v>
      </c>
      <c r="E36" s="89">
        <v>1E-4</v>
      </c>
      <c r="F36" s="89">
        <v>0</v>
      </c>
      <c r="G36" s="89">
        <v>0</v>
      </c>
      <c r="H36" s="89">
        <v>0</v>
      </c>
      <c r="I36" s="89">
        <v>0</v>
      </c>
      <c r="J36" s="89">
        <v>0</v>
      </c>
      <c r="K36" s="89">
        <v>0</v>
      </c>
      <c r="L36" s="89">
        <v>0</v>
      </c>
      <c r="M36" s="89">
        <v>0</v>
      </c>
      <c r="N36" s="89">
        <v>0</v>
      </c>
      <c r="O36" s="90">
        <v>0</v>
      </c>
    </row>
    <row r="37" spans="1:15" x14ac:dyDescent="0.35">
      <c r="A37" s="66"/>
      <c r="B37" s="78" t="s">
        <v>81</v>
      </c>
      <c r="C37" s="88">
        <v>2.92E-2</v>
      </c>
      <c r="D37" s="89">
        <v>1.3899999999999999E-2</v>
      </c>
      <c r="E37" s="89">
        <v>7.000000000000001E-4</v>
      </c>
      <c r="F37" s="89">
        <v>4.7999999999999996E-3</v>
      </c>
      <c r="G37" s="89">
        <v>6.0000000000000001E-3</v>
      </c>
      <c r="H37" s="89">
        <v>1E-4</v>
      </c>
      <c r="I37" s="89">
        <v>0</v>
      </c>
      <c r="J37" s="89">
        <v>1E-4</v>
      </c>
      <c r="K37" s="89">
        <v>5.0000000000000001E-4</v>
      </c>
      <c r="L37" s="89">
        <v>0</v>
      </c>
      <c r="M37" s="89">
        <v>2.9999999999999997E-4</v>
      </c>
      <c r="N37" s="89">
        <v>2.0000000000000001E-4</v>
      </c>
      <c r="O37" s="90">
        <v>2.5000000000000001E-3</v>
      </c>
    </row>
    <row r="38" spans="1:15" ht="23" x14ac:dyDescent="0.35">
      <c r="A38" s="66"/>
      <c r="B38" s="78" t="s">
        <v>82</v>
      </c>
      <c r="C38" s="88">
        <v>1.1200000000000002E-2</v>
      </c>
      <c r="D38" s="89">
        <v>6.0999999999999995E-3</v>
      </c>
      <c r="E38" s="89">
        <v>5.0000000000000001E-4</v>
      </c>
      <c r="F38" s="89">
        <v>1.5E-3</v>
      </c>
      <c r="G38" s="89">
        <v>1E-3</v>
      </c>
      <c r="H38" s="89">
        <v>1E-4</v>
      </c>
      <c r="I38" s="89">
        <v>0</v>
      </c>
      <c r="J38" s="89">
        <v>0</v>
      </c>
      <c r="K38" s="89">
        <v>8.0000000000000004E-4</v>
      </c>
      <c r="L38" s="89">
        <v>0</v>
      </c>
      <c r="M38" s="89">
        <v>1E-4</v>
      </c>
      <c r="N38" s="89">
        <v>1E-4</v>
      </c>
      <c r="O38" s="90">
        <v>8.9999999999999998E-4</v>
      </c>
    </row>
    <row r="39" spans="1:15" ht="57.5" x14ac:dyDescent="0.35">
      <c r="A39" s="66"/>
      <c r="B39" s="78" t="s">
        <v>83</v>
      </c>
      <c r="C39" s="88">
        <v>1.34E-2</v>
      </c>
      <c r="D39" s="89">
        <v>5.9999999999999995E-4</v>
      </c>
      <c r="E39" s="89">
        <v>0</v>
      </c>
      <c r="F39" s="89">
        <v>1E-4</v>
      </c>
      <c r="G39" s="89">
        <v>1E-4</v>
      </c>
      <c r="H39" s="89">
        <v>0</v>
      </c>
      <c r="I39" s="89">
        <v>0</v>
      </c>
      <c r="J39" s="89">
        <v>0</v>
      </c>
      <c r="K39" s="89">
        <v>1.1299999999999999E-2</v>
      </c>
      <c r="L39" s="89">
        <v>0</v>
      </c>
      <c r="M39" s="89">
        <v>0</v>
      </c>
      <c r="N39" s="89">
        <v>0</v>
      </c>
      <c r="O39" s="90">
        <v>1.1999999999999999E-3</v>
      </c>
    </row>
    <row r="40" spans="1:15" ht="57.5" x14ac:dyDescent="0.35">
      <c r="A40" s="66"/>
      <c r="B40" s="78" t="s">
        <v>84</v>
      </c>
      <c r="C40" s="88">
        <v>9.7000000000000003E-3</v>
      </c>
      <c r="D40" s="89">
        <v>8.9999999999999998E-4</v>
      </c>
      <c r="E40" s="89">
        <v>1E-4</v>
      </c>
      <c r="F40" s="89">
        <v>1E-3</v>
      </c>
      <c r="G40" s="89">
        <v>4.0000000000000002E-4</v>
      </c>
      <c r="H40" s="89">
        <v>0</v>
      </c>
      <c r="I40" s="89">
        <v>4.5999999999999999E-3</v>
      </c>
      <c r="J40" s="89">
        <v>0</v>
      </c>
      <c r="K40" s="89">
        <v>5.9999999999999995E-4</v>
      </c>
      <c r="L40" s="89">
        <v>1.5E-3</v>
      </c>
      <c r="M40" s="89">
        <v>0</v>
      </c>
      <c r="N40" s="89">
        <v>1E-4</v>
      </c>
      <c r="O40" s="90">
        <v>5.0000000000000001E-4</v>
      </c>
    </row>
    <row r="41" spans="1:15" ht="69" x14ac:dyDescent="0.35">
      <c r="A41" s="66"/>
      <c r="B41" s="78" t="s">
        <v>85</v>
      </c>
      <c r="C41" s="88">
        <v>1.2999999999999999E-3</v>
      </c>
      <c r="D41" s="89">
        <v>1E-4</v>
      </c>
      <c r="E41" s="89">
        <v>0</v>
      </c>
      <c r="F41" s="89">
        <v>0</v>
      </c>
      <c r="G41" s="89">
        <v>0</v>
      </c>
      <c r="H41" s="89">
        <v>0</v>
      </c>
      <c r="I41" s="89">
        <v>0</v>
      </c>
      <c r="J41" s="89">
        <v>0</v>
      </c>
      <c r="K41" s="89">
        <v>1E-3</v>
      </c>
      <c r="L41" s="89">
        <v>0</v>
      </c>
      <c r="M41" s="89">
        <v>0</v>
      </c>
      <c r="N41" s="89">
        <v>0</v>
      </c>
      <c r="O41" s="90">
        <v>1E-4</v>
      </c>
    </row>
    <row r="42" spans="1:15" ht="57.5" x14ac:dyDescent="0.35">
      <c r="A42" s="66"/>
      <c r="B42" s="78" t="s">
        <v>86</v>
      </c>
      <c r="C42" s="88">
        <v>8.6999999999999994E-3</v>
      </c>
      <c r="D42" s="89">
        <v>6.5000000000000006E-3</v>
      </c>
      <c r="E42" s="89">
        <v>2.0000000000000001E-4</v>
      </c>
      <c r="F42" s="89">
        <v>2.9999999999999997E-4</v>
      </c>
      <c r="G42" s="89">
        <v>5.9999999999999995E-4</v>
      </c>
      <c r="H42" s="89">
        <v>5.9999999999999995E-4</v>
      </c>
      <c r="I42" s="89">
        <v>0</v>
      </c>
      <c r="J42" s="89">
        <v>0</v>
      </c>
      <c r="K42" s="89">
        <v>0</v>
      </c>
      <c r="L42" s="89">
        <v>0</v>
      </c>
      <c r="M42" s="89">
        <v>0</v>
      </c>
      <c r="N42" s="89">
        <v>0</v>
      </c>
      <c r="O42" s="90">
        <v>5.0000000000000001E-4</v>
      </c>
    </row>
    <row r="43" spans="1:15" ht="34.5" x14ac:dyDescent="0.35">
      <c r="A43" s="66"/>
      <c r="B43" s="78" t="s">
        <v>87</v>
      </c>
      <c r="C43" s="88">
        <v>6.0000000000000001E-3</v>
      </c>
      <c r="D43" s="89">
        <v>1.4000000000000002E-3</v>
      </c>
      <c r="E43" s="89">
        <v>2.0000000000000001E-4</v>
      </c>
      <c r="F43" s="89">
        <v>1.1000000000000001E-3</v>
      </c>
      <c r="G43" s="89">
        <v>4.0000000000000002E-4</v>
      </c>
      <c r="H43" s="89">
        <v>8.0000000000000004E-4</v>
      </c>
      <c r="I43" s="89">
        <v>5.0000000000000001E-4</v>
      </c>
      <c r="J43" s="89">
        <v>0</v>
      </c>
      <c r="K43" s="89">
        <v>1.1000000000000001E-3</v>
      </c>
      <c r="L43" s="89">
        <v>0</v>
      </c>
      <c r="M43" s="89">
        <v>0</v>
      </c>
      <c r="N43" s="89">
        <v>0</v>
      </c>
      <c r="O43" s="90">
        <v>4.0000000000000002E-4</v>
      </c>
    </row>
    <row r="44" spans="1:15" ht="34.5" x14ac:dyDescent="0.35">
      <c r="A44" s="66"/>
      <c r="B44" s="78" t="s">
        <v>88</v>
      </c>
      <c r="C44" s="88">
        <v>1.1000000000000001E-3</v>
      </c>
      <c r="D44" s="89">
        <v>1E-4</v>
      </c>
      <c r="E44" s="89">
        <v>1E-4</v>
      </c>
      <c r="F44" s="89">
        <v>2.0000000000000001E-4</v>
      </c>
      <c r="G44" s="89">
        <v>4.0000000000000002E-4</v>
      </c>
      <c r="H44" s="89">
        <v>0</v>
      </c>
      <c r="I44" s="89">
        <v>0</v>
      </c>
      <c r="J44" s="89">
        <v>0</v>
      </c>
      <c r="K44" s="89">
        <v>2.0000000000000001E-4</v>
      </c>
      <c r="L44" s="89">
        <v>0</v>
      </c>
      <c r="M44" s="89">
        <v>0</v>
      </c>
      <c r="N44" s="89">
        <v>0</v>
      </c>
      <c r="O44" s="90">
        <v>1E-4</v>
      </c>
    </row>
    <row r="45" spans="1:15" ht="23" x14ac:dyDescent="0.35">
      <c r="A45" s="66"/>
      <c r="B45" s="78" t="s">
        <v>89</v>
      </c>
      <c r="C45" s="88">
        <v>9.5999999999999992E-3</v>
      </c>
      <c r="D45" s="89">
        <v>8.0000000000000004E-4</v>
      </c>
      <c r="E45" s="89">
        <v>5.9999999999999995E-4</v>
      </c>
      <c r="F45" s="89">
        <v>1.6000000000000001E-3</v>
      </c>
      <c r="G45" s="89">
        <v>4.0000000000000001E-3</v>
      </c>
      <c r="H45" s="89">
        <v>0</v>
      </c>
      <c r="I45" s="89">
        <v>0</v>
      </c>
      <c r="J45" s="89">
        <v>0</v>
      </c>
      <c r="K45" s="89">
        <v>1.6000000000000001E-3</v>
      </c>
      <c r="L45" s="89">
        <v>0</v>
      </c>
      <c r="M45" s="89">
        <v>0</v>
      </c>
      <c r="N45" s="89">
        <v>1E-4</v>
      </c>
      <c r="O45" s="90">
        <v>8.0000000000000004E-4</v>
      </c>
    </row>
    <row r="46" spans="1:15" ht="46" x14ac:dyDescent="0.35">
      <c r="A46" s="66"/>
      <c r="B46" s="78" t="s">
        <v>90</v>
      </c>
      <c r="C46" s="88">
        <v>4.0000000000000002E-4</v>
      </c>
      <c r="D46" s="89">
        <v>1E-4</v>
      </c>
      <c r="E46" s="89">
        <v>0</v>
      </c>
      <c r="F46" s="89">
        <v>1E-4</v>
      </c>
      <c r="G46" s="89">
        <v>1E-4</v>
      </c>
      <c r="H46" s="89">
        <v>0</v>
      </c>
      <c r="I46" s="89">
        <v>0</v>
      </c>
      <c r="J46" s="89">
        <v>0</v>
      </c>
      <c r="K46" s="89">
        <v>0</v>
      </c>
      <c r="L46" s="89">
        <v>0</v>
      </c>
      <c r="M46" s="89">
        <v>0</v>
      </c>
      <c r="N46" s="89">
        <v>0</v>
      </c>
      <c r="O46" s="90">
        <v>0</v>
      </c>
    </row>
    <row r="47" spans="1:15" ht="34.5" x14ac:dyDescent="0.35">
      <c r="A47" s="66"/>
      <c r="B47" s="78" t="s">
        <v>91</v>
      </c>
      <c r="C47" s="88">
        <v>1E-4</v>
      </c>
      <c r="D47" s="89">
        <v>1E-4</v>
      </c>
      <c r="E47" s="89">
        <v>0</v>
      </c>
      <c r="F47" s="89">
        <v>0</v>
      </c>
      <c r="G47" s="89">
        <v>0</v>
      </c>
      <c r="H47" s="89">
        <v>0</v>
      </c>
      <c r="I47" s="89">
        <v>0</v>
      </c>
      <c r="J47" s="89">
        <v>0</v>
      </c>
      <c r="K47" s="89">
        <v>0</v>
      </c>
      <c r="L47" s="89">
        <v>0</v>
      </c>
      <c r="M47" s="89">
        <v>0</v>
      </c>
      <c r="N47" s="89">
        <v>0</v>
      </c>
      <c r="O47" s="90">
        <v>0</v>
      </c>
    </row>
    <row r="48" spans="1:15" ht="34.5" x14ac:dyDescent="0.35">
      <c r="A48" s="66"/>
      <c r="B48" s="78" t="s">
        <v>92</v>
      </c>
      <c r="C48" s="88">
        <v>7.000000000000001E-4</v>
      </c>
      <c r="D48" s="89">
        <v>2.0000000000000001E-4</v>
      </c>
      <c r="E48" s="89">
        <v>0</v>
      </c>
      <c r="F48" s="89">
        <v>1E-4</v>
      </c>
      <c r="G48" s="89">
        <v>2.0000000000000001E-4</v>
      </c>
      <c r="H48" s="89">
        <v>0</v>
      </c>
      <c r="I48" s="89">
        <v>0</v>
      </c>
      <c r="J48" s="89">
        <v>0</v>
      </c>
      <c r="K48" s="89">
        <v>0</v>
      </c>
      <c r="L48" s="89">
        <v>0</v>
      </c>
      <c r="M48" s="89">
        <v>0</v>
      </c>
      <c r="N48" s="89">
        <v>0</v>
      </c>
      <c r="O48" s="90">
        <v>1E-4</v>
      </c>
    </row>
    <row r="49" spans="1:15" ht="34.5" x14ac:dyDescent="0.35">
      <c r="A49" s="66"/>
      <c r="B49" s="78" t="s">
        <v>93</v>
      </c>
      <c r="C49" s="88">
        <v>4.1999999999999997E-3</v>
      </c>
      <c r="D49" s="89">
        <v>4.0000000000000002E-4</v>
      </c>
      <c r="E49" s="89">
        <v>0</v>
      </c>
      <c r="F49" s="89">
        <v>1E-4</v>
      </c>
      <c r="G49" s="89">
        <v>0</v>
      </c>
      <c r="H49" s="89">
        <v>0</v>
      </c>
      <c r="I49" s="89">
        <v>0</v>
      </c>
      <c r="J49" s="89">
        <v>0</v>
      </c>
      <c r="K49" s="89">
        <v>3.3E-3</v>
      </c>
      <c r="L49" s="89">
        <v>0</v>
      </c>
      <c r="M49" s="89">
        <v>0</v>
      </c>
      <c r="N49" s="89">
        <v>0</v>
      </c>
      <c r="O49" s="90">
        <v>2.9999999999999997E-4</v>
      </c>
    </row>
    <row r="50" spans="1:15" ht="23.5" thickBot="1" x14ac:dyDescent="0.4">
      <c r="A50" s="67"/>
      <c r="B50" s="81" t="s">
        <v>94</v>
      </c>
      <c r="C50" s="91">
        <v>5.1000000000000004E-3</v>
      </c>
      <c r="D50" s="92">
        <v>1.4000000000000002E-3</v>
      </c>
      <c r="E50" s="92">
        <v>1E-4</v>
      </c>
      <c r="F50" s="92">
        <v>5.0000000000000001E-4</v>
      </c>
      <c r="G50" s="92">
        <v>5.0000000000000001E-4</v>
      </c>
      <c r="H50" s="92">
        <v>1E-4</v>
      </c>
      <c r="I50" s="92">
        <v>2.0000000000000001E-4</v>
      </c>
      <c r="J50" s="92">
        <v>2.9999999999999997E-4</v>
      </c>
      <c r="K50" s="92">
        <v>8.9999999999999998E-4</v>
      </c>
      <c r="L50" s="92">
        <v>4.0000000000000002E-4</v>
      </c>
      <c r="M50" s="92">
        <v>0</v>
      </c>
      <c r="N50" s="92">
        <v>1E-4</v>
      </c>
      <c r="O50" s="93">
        <v>5.0000000000000001E-4</v>
      </c>
    </row>
    <row r="51" spans="1:15" x14ac:dyDescent="0.35">
      <c r="A51" s="68" t="s">
        <v>30</v>
      </c>
      <c r="B51" s="94" t="s">
        <v>1</v>
      </c>
      <c r="C51" s="88">
        <f>C7-C29</f>
        <v>0</v>
      </c>
      <c r="D51" s="89">
        <f t="shared" ref="D51:O51" si="0">D7-D29</f>
        <v>9.7009999999730923E-6</v>
      </c>
      <c r="E51" s="89">
        <f t="shared" si="0"/>
        <v>4.4884999999994513E-5</v>
      </c>
      <c r="F51" s="89">
        <f t="shared" si="0"/>
        <v>-1.3253499999998919E-4</v>
      </c>
      <c r="G51" s="89">
        <f t="shared" si="0"/>
        <v>2.4101299999999826E-4</v>
      </c>
      <c r="H51" s="89">
        <f t="shared" si="0"/>
        <v>4.9530999999999794E-5</v>
      </c>
      <c r="I51" s="89">
        <f t="shared" si="0"/>
        <v>1.8140000000001558E-6</v>
      </c>
      <c r="J51" s="89">
        <f t="shared" si="0"/>
        <v>-2.5152999999999981E-5</v>
      </c>
      <c r="K51" s="89">
        <f t="shared" si="0"/>
        <v>3.5933999999997884E-5</v>
      </c>
      <c r="L51" s="89">
        <f t="shared" si="0"/>
        <v>1.9911999999999968E-5</v>
      </c>
      <c r="M51" s="89">
        <f t="shared" si="0"/>
        <v>1.1352099999999967E-4</v>
      </c>
      <c r="N51" s="89">
        <f t="shared" si="0"/>
        <v>-1.5925999999999874E-5</v>
      </c>
      <c r="O51" s="90">
        <f t="shared" si="0"/>
        <v>-3.4269700000000292E-4</v>
      </c>
    </row>
    <row r="52" spans="1:15" x14ac:dyDescent="0.35">
      <c r="A52" s="66"/>
      <c r="B52" s="78" t="s">
        <v>74</v>
      </c>
      <c r="C52" s="88">
        <f t="shared" ref="C52:O52" si="1">C8-C30</f>
        <v>-6.6180699999984771E-4</v>
      </c>
      <c r="D52" s="89">
        <f t="shared" si="1"/>
        <v>-2.5425600000006376E-4</v>
      </c>
      <c r="E52" s="89">
        <f t="shared" si="1"/>
        <v>-1.4209600000000822E-4</v>
      </c>
      <c r="F52" s="89">
        <f t="shared" si="1"/>
        <v>-4.3771000000011884E-5</v>
      </c>
      <c r="G52" s="89">
        <f t="shared" si="1"/>
        <v>3.1864000000002973E-5</v>
      </c>
      <c r="H52" s="89">
        <f t="shared" si="1"/>
        <v>-3.3617E-5</v>
      </c>
      <c r="I52" s="89">
        <f t="shared" si="1"/>
        <v>-4.7057000000000007E-5</v>
      </c>
      <c r="J52" s="89">
        <f t="shared" si="1"/>
        <v>-3.9512000000000011E-5</v>
      </c>
      <c r="K52" s="89">
        <f t="shared" si="1"/>
        <v>7.703300000000006E-5</v>
      </c>
      <c r="L52" s="89">
        <f t="shared" si="1"/>
        <v>2.0221000000000002E-5</v>
      </c>
      <c r="M52" s="89">
        <f t="shared" si="1"/>
        <v>9.8229000000000025E-5</v>
      </c>
      <c r="N52" s="89">
        <f t="shared" si="1"/>
        <v>4.2315000000000018E-5</v>
      </c>
      <c r="O52" s="90">
        <f t="shared" si="1"/>
        <v>-1.7024000000000206E-4</v>
      </c>
    </row>
    <row r="53" spans="1:15" ht="23" x14ac:dyDescent="0.35">
      <c r="A53" s="66"/>
      <c r="B53" s="78" t="s">
        <v>75</v>
      </c>
      <c r="C53" s="88">
        <f t="shared" ref="C53:O53" si="2">C9-C31</f>
        <v>6.1779800000000273E-4</v>
      </c>
      <c r="D53" s="89">
        <f t="shared" si="2"/>
        <v>3.8757699999999312E-4</v>
      </c>
      <c r="E53" s="89">
        <f t="shared" si="2"/>
        <v>9.3499999999999833E-5</v>
      </c>
      <c r="F53" s="89">
        <f t="shared" si="2"/>
        <v>-9.8373000000000557E-5</v>
      </c>
      <c r="G53" s="89">
        <f t="shared" si="2"/>
        <v>2.1000300000000027E-4</v>
      </c>
      <c r="H53" s="89">
        <f t="shared" si="2"/>
        <v>-1.2307999999999937E-5</v>
      </c>
      <c r="I53" s="89">
        <f t="shared" si="2"/>
        <v>1.8383E-5</v>
      </c>
      <c r="J53" s="89">
        <f t="shared" si="2"/>
        <v>-5.2202000000000026E-5</v>
      </c>
      <c r="K53" s="89">
        <f t="shared" si="2"/>
        <v>-1.0108000000000006E-5</v>
      </c>
      <c r="L53" s="89">
        <f t="shared" si="2"/>
        <v>3.8600000000000003E-6</v>
      </c>
      <c r="M53" s="89">
        <f t="shared" si="2"/>
        <v>5.3512000000000026E-5</v>
      </c>
      <c r="N53" s="89">
        <f t="shared" si="2"/>
        <v>2.0046000000000018E-5</v>
      </c>
      <c r="O53" s="90">
        <f t="shared" si="2"/>
        <v>3.9059999999997014E-6</v>
      </c>
    </row>
    <row r="54" spans="1:15" x14ac:dyDescent="0.35">
      <c r="A54" s="66"/>
      <c r="B54" s="78" t="s">
        <v>76</v>
      </c>
      <c r="C54" s="88">
        <f t="shared" ref="C54:O54" si="3">C10-C32</f>
        <v>1.5563500000000119E-4</v>
      </c>
      <c r="D54" s="89">
        <f t="shared" si="3"/>
        <v>4.9364999999999565E-5</v>
      </c>
      <c r="E54" s="89">
        <f t="shared" si="3"/>
        <v>3.8797000000000029E-5</v>
      </c>
      <c r="F54" s="89">
        <f t="shared" si="3"/>
        <v>4.1150999999999688E-5</v>
      </c>
      <c r="G54" s="89">
        <f t="shared" si="3"/>
        <v>-2.5538000000000026E-5</v>
      </c>
      <c r="H54" s="89">
        <f t="shared" si="3"/>
        <v>2.6654999999999998E-5</v>
      </c>
      <c r="I54" s="89">
        <f t="shared" si="3"/>
        <v>1.1030000000000001E-6</v>
      </c>
      <c r="J54" s="89">
        <f t="shared" si="3"/>
        <v>4.78E-6</v>
      </c>
      <c r="K54" s="89">
        <f t="shared" si="3"/>
        <v>8.2719999999999997E-6</v>
      </c>
      <c r="L54" s="89">
        <f t="shared" si="3"/>
        <v>3.6800000000000001E-7</v>
      </c>
      <c r="M54" s="89">
        <f t="shared" si="3"/>
        <v>-3.9336000000000011E-5</v>
      </c>
      <c r="N54" s="89">
        <f t="shared" si="3"/>
        <v>2.4264999999999999E-5</v>
      </c>
      <c r="O54" s="90">
        <f t="shared" si="3"/>
        <v>-7.3511000000000171E-5</v>
      </c>
    </row>
    <row r="55" spans="1:15" ht="23" x14ac:dyDescent="0.35">
      <c r="A55" s="66"/>
      <c r="B55" s="78" t="s">
        <v>77</v>
      </c>
      <c r="C55" s="88">
        <f t="shared" ref="C55:O55" si="4">C11-C33</f>
        <v>1.4540000000000061E-5</v>
      </c>
      <c r="D55" s="89">
        <f t="shared" si="4"/>
        <v>-2.4991999999999994E-5</v>
      </c>
      <c r="E55" s="89">
        <f t="shared" si="4"/>
        <v>-1.5439000000000013E-5</v>
      </c>
      <c r="F55" s="89">
        <f t="shared" si="4"/>
        <v>-1.5990000000000001E-5</v>
      </c>
      <c r="G55" s="89">
        <f t="shared" si="4"/>
        <v>-1.5623000000000009E-5</v>
      </c>
      <c r="H55" s="89">
        <f t="shared" si="4"/>
        <v>2.7569999999999996E-6</v>
      </c>
      <c r="I55" s="89">
        <f t="shared" si="4"/>
        <v>9.1900000000000001E-7</v>
      </c>
      <c r="J55" s="89">
        <f t="shared" si="4"/>
        <v>1.471E-6</v>
      </c>
      <c r="K55" s="89">
        <f t="shared" si="4"/>
        <v>5.699E-6</v>
      </c>
      <c r="L55" s="89">
        <f t="shared" si="4"/>
        <v>5.51E-7</v>
      </c>
      <c r="M55" s="89">
        <f t="shared" si="4"/>
        <v>2.3346E-5</v>
      </c>
      <c r="N55" s="89">
        <f t="shared" si="4"/>
        <v>1.0478E-5</v>
      </c>
      <c r="O55" s="90">
        <f t="shared" si="4"/>
        <v>4.1177999999999998E-5</v>
      </c>
    </row>
    <row r="56" spans="1:15" x14ac:dyDescent="0.35">
      <c r="A56" s="66"/>
      <c r="B56" s="78" t="s">
        <v>78</v>
      </c>
      <c r="C56" s="88">
        <f t="shared" ref="C56:O56" si="5">C12-C34</f>
        <v>-2.0103999999999955E-5</v>
      </c>
      <c r="D56" s="89">
        <f t="shared" si="5"/>
        <v>-3.0753000000000551E-5</v>
      </c>
      <c r="E56" s="89">
        <f t="shared" si="5"/>
        <v>1.9858999999999974E-5</v>
      </c>
      <c r="F56" s="89">
        <f t="shared" si="5"/>
        <v>1.0763000000000439E-5</v>
      </c>
      <c r="G56" s="89">
        <f t="shared" si="5"/>
        <v>-2.0203999999999903E-5</v>
      </c>
      <c r="H56" s="89">
        <f t="shared" si="5"/>
        <v>2.9413000000000001E-5</v>
      </c>
      <c r="I56" s="89">
        <f t="shared" si="5"/>
        <v>1.471E-6</v>
      </c>
      <c r="J56" s="89">
        <f t="shared" si="5"/>
        <v>1.0478E-5</v>
      </c>
      <c r="K56" s="89">
        <f t="shared" si="5"/>
        <v>2.353E-5</v>
      </c>
      <c r="L56" s="89">
        <f t="shared" si="5"/>
        <v>1.1030000000000001E-6</v>
      </c>
      <c r="M56" s="89">
        <f t="shared" si="5"/>
        <v>5.8090000000000001E-5</v>
      </c>
      <c r="N56" s="89">
        <f t="shared" si="5"/>
        <v>4.3566999999999998E-5</v>
      </c>
      <c r="O56" s="90">
        <f t="shared" si="5"/>
        <v>-6.7789000000000174E-5</v>
      </c>
    </row>
    <row r="57" spans="1:15" x14ac:dyDescent="0.35">
      <c r="A57" s="66"/>
      <c r="B57" s="78" t="s">
        <v>79</v>
      </c>
      <c r="C57" s="88">
        <f t="shared" ref="C57:O57" si="6">C13-C35</f>
        <v>9.1560999999999986E-5</v>
      </c>
      <c r="D57" s="89">
        <f t="shared" si="6"/>
        <v>-3.1061000000000006E-5</v>
      </c>
      <c r="E57" s="89">
        <f t="shared" si="6"/>
        <v>8.456E-6</v>
      </c>
      <c r="F57" s="89">
        <f t="shared" si="6"/>
        <v>3.3094999999999994E-5</v>
      </c>
      <c r="G57" s="89">
        <f t="shared" si="6"/>
        <v>1.3605999999999991E-5</v>
      </c>
      <c r="H57" s="89">
        <f t="shared" si="6"/>
        <v>3.6770000000000001E-6</v>
      </c>
      <c r="I57" s="89">
        <f t="shared" si="6"/>
        <v>3.6800000000000001E-7</v>
      </c>
      <c r="J57" s="89">
        <f t="shared" si="6"/>
        <v>9.1900000000000001E-7</v>
      </c>
      <c r="K57" s="89">
        <f t="shared" si="6"/>
        <v>7.7209999999999994E-6</v>
      </c>
      <c r="L57" s="89">
        <f t="shared" si="6"/>
        <v>0</v>
      </c>
      <c r="M57" s="89">
        <f t="shared" si="6"/>
        <v>6.618E-6</v>
      </c>
      <c r="N57" s="89">
        <f t="shared" si="6"/>
        <v>4.78E-6</v>
      </c>
      <c r="O57" s="90">
        <f t="shared" si="6"/>
        <v>4.4486999999999996E-5</v>
      </c>
    </row>
    <row r="58" spans="1:15" x14ac:dyDescent="0.35">
      <c r="A58" s="66"/>
      <c r="B58" s="78" t="s">
        <v>80</v>
      </c>
      <c r="C58" s="88">
        <f t="shared" ref="C58:O58" si="7">C14-C36</f>
        <v>1.0119000000000003E-5</v>
      </c>
      <c r="D58" s="89">
        <f t="shared" si="7"/>
        <v>-6.3046999999999995E-5</v>
      </c>
      <c r="E58" s="89">
        <f t="shared" si="7"/>
        <v>-2.9041999999999997E-5</v>
      </c>
      <c r="F58" s="89">
        <f t="shared" si="7"/>
        <v>2.6104000000000003E-5</v>
      </c>
      <c r="G58" s="89">
        <f t="shared" si="7"/>
        <v>2.1140000000000001E-5</v>
      </c>
      <c r="H58" s="89">
        <f t="shared" si="7"/>
        <v>1.6540000000000002E-6</v>
      </c>
      <c r="I58" s="89">
        <f t="shared" si="7"/>
        <v>1.2870000000000001E-6</v>
      </c>
      <c r="J58" s="89">
        <f t="shared" si="7"/>
        <v>5.51E-7</v>
      </c>
      <c r="K58" s="89">
        <f t="shared" si="7"/>
        <v>2.2060000000000001E-6</v>
      </c>
      <c r="L58" s="89">
        <f t="shared" si="7"/>
        <v>7.3499999999999995E-7</v>
      </c>
      <c r="M58" s="89">
        <f t="shared" si="7"/>
        <v>1.0846000000000001E-5</v>
      </c>
      <c r="N58" s="89">
        <f t="shared" si="7"/>
        <v>7.3530000000000006E-6</v>
      </c>
      <c r="O58" s="90">
        <f t="shared" si="7"/>
        <v>2.9780000000000003E-5</v>
      </c>
    </row>
    <row r="59" spans="1:15" x14ac:dyDescent="0.35">
      <c r="A59" s="66"/>
      <c r="B59" s="78" t="s">
        <v>81</v>
      </c>
      <c r="C59" s="88">
        <f t="shared" ref="C59:O59" si="8">C15-C37</f>
        <v>-2.7461999999998932E-5</v>
      </c>
      <c r="D59" s="89">
        <f t="shared" si="8"/>
        <v>1.7835000000000073E-4</v>
      </c>
      <c r="E59" s="89">
        <f t="shared" si="8"/>
        <v>-3.4723000000000176E-5</v>
      </c>
      <c r="F59" s="89">
        <f t="shared" si="8"/>
        <v>4.7935000000000685E-5</v>
      </c>
      <c r="G59" s="89">
        <f t="shared" si="8"/>
        <v>-1.1490299999999953E-4</v>
      </c>
      <c r="H59" s="89">
        <f t="shared" si="8"/>
        <v>7.3559999999999885E-6</v>
      </c>
      <c r="I59" s="89">
        <f t="shared" si="8"/>
        <v>9.3749999999999992E-6</v>
      </c>
      <c r="J59" s="89">
        <f t="shared" si="8"/>
        <v>4.5225000000000015E-5</v>
      </c>
      <c r="K59" s="89">
        <f t="shared" si="8"/>
        <v>1.9799999999997337E-7</v>
      </c>
      <c r="L59" s="89">
        <f t="shared" si="8"/>
        <v>5.8830000000000003E-6</v>
      </c>
      <c r="M59" s="89">
        <f t="shared" si="8"/>
        <v>-4.7786999999999981E-5</v>
      </c>
      <c r="N59" s="89">
        <f t="shared" si="8"/>
        <v>-4.4113000000000003E-5</v>
      </c>
      <c r="O59" s="90">
        <f t="shared" si="8"/>
        <v>1.9006999999999705E-5</v>
      </c>
    </row>
    <row r="60" spans="1:15" ht="23" x14ac:dyDescent="0.35">
      <c r="A60" s="66"/>
      <c r="B60" s="78" t="s">
        <v>82</v>
      </c>
      <c r="C60" s="88">
        <f t="shared" ref="C60:O60" si="9">C16-C38</f>
        <v>-5.0060000000018423E-6</v>
      </c>
      <c r="D60" s="89">
        <f t="shared" si="9"/>
        <v>-1.7102999999999216E-5</v>
      </c>
      <c r="E60" s="89">
        <f t="shared" si="9"/>
        <v>5.7184999999999962E-5</v>
      </c>
      <c r="F60" s="89">
        <f t="shared" si="9"/>
        <v>2.394099999999998E-5</v>
      </c>
      <c r="G60" s="89">
        <f t="shared" si="9"/>
        <v>-7.0928999999999957E-5</v>
      </c>
      <c r="H60" s="89">
        <f t="shared" si="9"/>
        <v>-6.799000000000014E-6</v>
      </c>
      <c r="I60" s="89">
        <f t="shared" si="9"/>
        <v>5.8090000000000001E-5</v>
      </c>
      <c r="J60" s="89">
        <f t="shared" si="9"/>
        <v>4.5037999999999998E-5</v>
      </c>
      <c r="K60" s="89">
        <f t="shared" si="9"/>
        <v>-1.0823000000000083E-5</v>
      </c>
      <c r="L60" s="89">
        <f t="shared" si="9"/>
        <v>3.5663000000000001E-5</v>
      </c>
      <c r="M60" s="89">
        <f t="shared" si="9"/>
        <v>-1.4703000000000012E-5</v>
      </c>
      <c r="N60" s="89">
        <f t="shared" si="9"/>
        <v>-5.4899999999999762E-7</v>
      </c>
      <c r="O60" s="90">
        <f t="shared" si="9"/>
        <v>-4.3859999999999949E-6</v>
      </c>
    </row>
    <row r="61" spans="1:15" ht="57.5" x14ac:dyDescent="0.35">
      <c r="A61" s="66"/>
      <c r="B61" s="78" t="s">
        <v>83</v>
      </c>
      <c r="C61" s="88">
        <f t="shared" ref="C61:O61" si="10">C17-C39</f>
        <v>-4.2070000000008628E-6</v>
      </c>
      <c r="D61" s="89">
        <f t="shared" si="10"/>
        <v>2.2996000000000062E-5</v>
      </c>
      <c r="E61" s="89">
        <f t="shared" si="10"/>
        <v>5.2206999999999997E-5</v>
      </c>
      <c r="F61" s="89">
        <f t="shared" si="10"/>
        <v>-4.9999E-5</v>
      </c>
      <c r="G61" s="89">
        <f t="shared" si="10"/>
        <v>-5.2572000000000004E-5</v>
      </c>
      <c r="H61" s="89">
        <f t="shared" si="10"/>
        <v>3.1250000000000001E-6</v>
      </c>
      <c r="I61" s="89">
        <f t="shared" si="10"/>
        <v>1.8014999999999999E-5</v>
      </c>
      <c r="J61" s="89">
        <f t="shared" si="10"/>
        <v>1.838E-6</v>
      </c>
      <c r="K61" s="89">
        <f t="shared" si="10"/>
        <v>5.0146000000000912E-5</v>
      </c>
      <c r="L61" s="89">
        <f t="shared" si="10"/>
        <v>7.1690000000000003E-6</v>
      </c>
      <c r="M61" s="89">
        <f t="shared" si="10"/>
        <v>3.6770000000000001E-6</v>
      </c>
      <c r="N61" s="89">
        <f t="shared" si="10"/>
        <v>2.2242999999999997E-5</v>
      </c>
      <c r="O61" s="90">
        <f t="shared" si="10"/>
        <v>1.5660000000000023E-5</v>
      </c>
    </row>
    <row r="62" spans="1:15" ht="57.5" x14ac:dyDescent="0.35">
      <c r="A62" s="66"/>
      <c r="B62" s="78" t="s">
        <v>84</v>
      </c>
      <c r="C62" s="88">
        <f t="shared" ref="C62:O62" si="11">C18-C40</f>
        <v>3.3922000000000466E-5</v>
      </c>
      <c r="D62" s="89">
        <f t="shared" si="11"/>
        <v>-1.3392999999999999E-5</v>
      </c>
      <c r="E62" s="89">
        <f t="shared" si="11"/>
        <v>7.7239999999999958E-6</v>
      </c>
      <c r="F62" s="89">
        <f t="shared" si="11"/>
        <v>1.5838000000000007E-5</v>
      </c>
      <c r="G62" s="89">
        <f t="shared" si="11"/>
        <v>4.8909999999999991E-5</v>
      </c>
      <c r="H62" s="89">
        <f t="shared" si="11"/>
        <v>3.1985999999999995E-5</v>
      </c>
      <c r="I62" s="89">
        <f t="shared" si="11"/>
        <v>-5.0052000000000083E-5</v>
      </c>
      <c r="J62" s="89">
        <f t="shared" si="11"/>
        <v>1.838E-6</v>
      </c>
      <c r="K62" s="89">
        <f t="shared" si="11"/>
        <v>-1.2299000000000012E-5</v>
      </c>
      <c r="L62" s="89">
        <f t="shared" si="11"/>
        <v>-5.4002000000000043E-5</v>
      </c>
      <c r="M62" s="89">
        <f t="shared" si="11"/>
        <v>6.066E-6</v>
      </c>
      <c r="N62" s="89">
        <f t="shared" si="11"/>
        <v>-2.3711000000000004E-5</v>
      </c>
      <c r="O62" s="90">
        <f t="shared" si="11"/>
        <v>7.5752000000000002E-5</v>
      </c>
    </row>
    <row r="63" spans="1:15" ht="69" x14ac:dyDescent="0.35">
      <c r="A63" s="66"/>
      <c r="B63" s="78" t="s">
        <v>85</v>
      </c>
      <c r="C63" s="88">
        <f t="shared" ref="C63:O63" si="12">C19-C41</f>
        <v>-2.5330999999999965E-5</v>
      </c>
      <c r="D63" s="89">
        <f t="shared" si="12"/>
        <v>-5.3280000000000005E-6</v>
      </c>
      <c r="E63" s="89">
        <f t="shared" si="12"/>
        <v>4.0440000000000006E-6</v>
      </c>
      <c r="F63" s="89">
        <f t="shared" si="12"/>
        <v>1.6360999999999998E-5</v>
      </c>
      <c r="G63" s="89">
        <f t="shared" si="12"/>
        <v>5.147E-6</v>
      </c>
      <c r="H63" s="89">
        <f t="shared" si="12"/>
        <v>3.1250000000000001E-6</v>
      </c>
      <c r="I63" s="89">
        <f t="shared" si="12"/>
        <v>3.6397999999999999E-5</v>
      </c>
      <c r="J63" s="89">
        <f t="shared" si="12"/>
        <v>1.8400000000000001E-7</v>
      </c>
      <c r="K63" s="89">
        <f t="shared" si="12"/>
        <v>3.1463999999999928E-5</v>
      </c>
      <c r="L63" s="89">
        <f t="shared" si="12"/>
        <v>0</v>
      </c>
      <c r="M63" s="89">
        <f t="shared" si="12"/>
        <v>7.3499999999999995E-7</v>
      </c>
      <c r="N63" s="89">
        <f t="shared" si="12"/>
        <v>2.39E-6</v>
      </c>
      <c r="O63" s="90">
        <f t="shared" si="12"/>
        <v>-1.9667E-5</v>
      </c>
    </row>
    <row r="64" spans="1:15" ht="57.5" x14ac:dyDescent="0.35">
      <c r="A64" s="66"/>
      <c r="B64" s="78" t="s">
        <v>86</v>
      </c>
      <c r="C64" s="88">
        <f t="shared" ref="C64:O64" si="13">C20-C42</f>
        <v>-4.6255999999999728E-5</v>
      </c>
      <c r="D64" s="89">
        <f t="shared" si="13"/>
        <v>-1.0974100000000001E-4</v>
      </c>
      <c r="E64" s="89">
        <f t="shared" si="13"/>
        <v>-1.4884000000000002E-5</v>
      </c>
      <c r="F64" s="89">
        <f t="shared" si="13"/>
        <v>-2.4440999999999938E-5</v>
      </c>
      <c r="G64" s="89">
        <f t="shared" si="13"/>
        <v>-2.0570999999999936E-5</v>
      </c>
      <c r="H64" s="89">
        <f t="shared" si="13"/>
        <v>2.2812000000000093E-5</v>
      </c>
      <c r="I64" s="89">
        <f t="shared" si="13"/>
        <v>3.8600000000000003E-6</v>
      </c>
      <c r="J64" s="89">
        <f t="shared" si="13"/>
        <v>4.5959999999999997E-6</v>
      </c>
      <c r="K64" s="89">
        <f t="shared" si="13"/>
        <v>2.3898000000000001E-5</v>
      </c>
      <c r="L64" s="89">
        <f t="shared" si="13"/>
        <v>0</v>
      </c>
      <c r="M64" s="89">
        <f t="shared" si="13"/>
        <v>2.7569999999999996E-6</v>
      </c>
      <c r="N64" s="89">
        <f t="shared" si="13"/>
        <v>3.8420000000000001E-5</v>
      </c>
      <c r="O64" s="90">
        <f t="shared" si="13"/>
        <v>2.5383000000000024E-5</v>
      </c>
    </row>
    <row r="65" spans="1:15" ht="34.5" x14ac:dyDescent="0.35">
      <c r="A65" s="66"/>
      <c r="B65" s="78" t="s">
        <v>87</v>
      </c>
      <c r="C65" s="88">
        <f t="shared" ref="C65:O65" si="14">C21-C43</f>
        <v>-8.3100000000000014E-5</v>
      </c>
      <c r="D65" s="89">
        <f t="shared" si="14"/>
        <v>-5.7682000000000089E-5</v>
      </c>
      <c r="E65" s="89">
        <f t="shared" si="14"/>
        <v>-2.0399000000000019E-5</v>
      </c>
      <c r="F65" s="89">
        <f t="shared" si="14"/>
        <v>-1.0262000000000032E-5</v>
      </c>
      <c r="G65" s="89">
        <f t="shared" si="14"/>
        <v>1.7108E-5</v>
      </c>
      <c r="H65" s="89">
        <f t="shared" si="14"/>
        <v>-1.6705000000000105E-5</v>
      </c>
      <c r="I65" s="89">
        <f t="shared" si="14"/>
        <v>5.2405999999999959E-5</v>
      </c>
      <c r="J65" s="89">
        <f t="shared" si="14"/>
        <v>2.0220000000000003E-6</v>
      </c>
      <c r="K65" s="89">
        <f t="shared" si="14"/>
        <v>6.8340000000000501E-6</v>
      </c>
      <c r="L65" s="89">
        <f t="shared" si="14"/>
        <v>1.8014999999999999E-5</v>
      </c>
      <c r="M65" s="89">
        <f t="shared" si="14"/>
        <v>5.8830000000000003E-6</v>
      </c>
      <c r="N65" s="89">
        <f t="shared" si="14"/>
        <v>3.9338999999999997E-5</v>
      </c>
      <c r="O65" s="90">
        <f t="shared" si="14"/>
        <v>-1.9842000000000004E-5</v>
      </c>
    </row>
    <row r="66" spans="1:15" ht="34.5" x14ac:dyDescent="0.35">
      <c r="A66" s="66"/>
      <c r="B66" s="78" t="s">
        <v>88</v>
      </c>
      <c r="C66" s="88">
        <f t="shared" ref="C66:O66" si="15">C22-C44</f>
        <v>-1.4123000000000217E-5</v>
      </c>
      <c r="D66" s="89">
        <f t="shared" si="15"/>
        <v>4.6143999999999984E-5</v>
      </c>
      <c r="E66" s="89">
        <f t="shared" si="15"/>
        <v>-6.4310000000000067E-6</v>
      </c>
      <c r="F66" s="89">
        <f t="shared" si="15"/>
        <v>-4.0804000000000025E-5</v>
      </c>
      <c r="G66" s="89">
        <f t="shared" si="15"/>
        <v>-2.057700000000003E-5</v>
      </c>
      <c r="H66" s="89">
        <f t="shared" si="15"/>
        <v>1.2870000000000001E-6</v>
      </c>
      <c r="I66" s="89">
        <f t="shared" si="15"/>
        <v>0</v>
      </c>
      <c r="J66" s="89">
        <f t="shared" si="15"/>
        <v>1.1030000000000001E-6</v>
      </c>
      <c r="K66" s="89">
        <f t="shared" si="15"/>
        <v>9.3810000000000106E-6</v>
      </c>
      <c r="L66" s="89">
        <f t="shared" si="15"/>
        <v>1.8400000000000001E-7</v>
      </c>
      <c r="M66" s="89">
        <f t="shared" si="15"/>
        <v>1.1030000000000001E-6</v>
      </c>
      <c r="N66" s="89">
        <f t="shared" si="15"/>
        <v>1.3236E-5</v>
      </c>
      <c r="O66" s="90">
        <f t="shared" si="15"/>
        <v>-1.9299000000000006E-5</v>
      </c>
    </row>
    <row r="67" spans="1:15" ht="23" x14ac:dyDescent="0.35">
      <c r="A67" s="66"/>
      <c r="B67" s="78" t="s">
        <v>89</v>
      </c>
      <c r="C67" s="88">
        <f t="shared" ref="C67:O67" si="16">C23-C45</f>
        <v>9.3112000000001097E-5</v>
      </c>
      <c r="D67" s="89">
        <f t="shared" si="16"/>
        <v>4.0281999999999883E-5</v>
      </c>
      <c r="E67" s="89">
        <f t="shared" si="16"/>
        <v>2.354800000000008E-5</v>
      </c>
      <c r="F67" s="89">
        <f t="shared" si="16"/>
        <v>2.9642999999999987E-5</v>
      </c>
      <c r="G67" s="89">
        <f t="shared" si="16"/>
        <v>5.7837999999999293E-5</v>
      </c>
      <c r="H67" s="89">
        <f t="shared" si="16"/>
        <v>5.5150000000000006E-6</v>
      </c>
      <c r="I67" s="89">
        <f t="shared" si="16"/>
        <v>7.1690000000000003E-6</v>
      </c>
      <c r="J67" s="89">
        <f t="shared" si="16"/>
        <v>5.5150000000000006E-6</v>
      </c>
      <c r="K67" s="89">
        <f t="shared" si="16"/>
        <v>1.2302800000000007E-4</v>
      </c>
      <c r="L67" s="89">
        <f t="shared" si="16"/>
        <v>1.838E-6</v>
      </c>
      <c r="M67" s="89">
        <f t="shared" si="16"/>
        <v>9.5589999999999994E-6</v>
      </c>
      <c r="N67" s="89">
        <f t="shared" si="16"/>
        <v>-3.1799000000000012E-5</v>
      </c>
      <c r="O67" s="90">
        <f t="shared" si="16"/>
        <v>-7.9391000000000054E-5</v>
      </c>
    </row>
    <row r="68" spans="1:15" ht="46" x14ac:dyDescent="0.35">
      <c r="A68" s="66"/>
      <c r="B68" s="78" t="s">
        <v>90</v>
      </c>
      <c r="C68" s="88">
        <f t="shared" ref="C68:O68" si="17">C24-C46</f>
        <v>6.9969999999999603E-6</v>
      </c>
      <c r="D68" s="89">
        <f t="shared" si="17"/>
        <v>8.8240999999999984E-5</v>
      </c>
      <c r="E68" s="89">
        <f t="shared" si="17"/>
        <v>2.6104000000000003E-5</v>
      </c>
      <c r="F68" s="89">
        <f t="shared" si="17"/>
        <v>-3.7866000000000006E-5</v>
      </c>
      <c r="G68" s="89">
        <f t="shared" si="17"/>
        <v>-1.3967999999999999E-5</v>
      </c>
      <c r="H68" s="89">
        <f t="shared" si="17"/>
        <v>2.39E-6</v>
      </c>
      <c r="I68" s="89">
        <f t="shared" si="17"/>
        <v>1.2870000000000001E-6</v>
      </c>
      <c r="J68" s="89">
        <f t="shared" si="17"/>
        <v>0</v>
      </c>
      <c r="K68" s="89">
        <f t="shared" si="17"/>
        <v>6.066E-6</v>
      </c>
      <c r="L68" s="89">
        <f t="shared" si="17"/>
        <v>0</v>
      </c>
      <c r="M68" s="89">
        <f t="shared" si="17"/>
        <v>1.2870000000000001E-6</v>
      </c>
      <c r="N68" s="89">
        <f t="shared" si="17"/>
        <v>4.9629999999999997E-6</v>
      </c>
      <c r="O68" s="90">
        <f t="shared" si="17"/>
        <v>2.7942000000000001E-5</v>
      </c>
    </row>
    <row r="69" spans="1:15" ht="34.5" x14ac:dyDescent="0.35">
      <c r="A69" s="66"/>
      <c r="B69" s="78" t="s">
        <v>91</v>
      </c>
      <c r="C69" s="88">
        <f t="shared" ref="C69:O69" si="18">C25-C47</f>
        <v>3.7100000000000034E-7</v>
      </c>
      <c r="D69" s="89">
        <f t="shared" si="18"/>
        <v>-5.2940000000000005E-5</v>
      </c>
      <c r="E69" s="89">
        <f t="shared" si="18"/>
        <v>8.2719999999999997E-6</v>
      </c>
      <c r="F69" s="89">
        <f t="shared" si="18"/>
        <v>9.7429999999999997E-6</v>
      </c>
      <c r="G69" s="89">
        <f t="shared" si="18"/>
        <v>2.1508000000000001E-5</v>
      </c>
      <c r="H69" s="89">
        <f t="shared" si="18"/>
        <v>1.8400000000000001E-7</v>
      </c>
      <c r="I69" s="89">
        <f t="shared" si="18"/>
        <v>0</v>
      </c>
      <c r="J69" s="89">
        <f t="shared" si="18"/>
        <v>5.51E-7</v>
      </c>
      <c r="K69" s="89">
        <f t="shared" si="18"/>
        <v>3.6770000000000001E-6</v>
      </c>
      <c r="L69" s="89">
        <f t="shared" si="18"/>
        <v>0</v>
      </c>
      <c r="M69" s="89">
        <f t="shared" si="18"/>
        <v>0</v>
      </c>
      <c r="N69" s="89">
        <f t="shared" si="18"/>
        <v>1.8400000000000001E-7</v>
      </c>
      <c r="O69" s="90">
        <f t="shared" si="18"/>
        <v>7.9049999999999997E-6</v>
      </c>
    </row>
    <row r="70" spans="1:15" ht="34.5" x14ac:dyDescent="0.35">
      <c r="A70" s="66"/>
      <c r="B70" s="78" t="s">
        <v>92</v>
      </c>
      <c r="C70" s="88">
        <f t="shared" ref="C70:O70" si="19">C26-C48</f>
        <v>3.8623999999999798E-5</v>
      </c>
      <c r="D70" s="89">
        <f t="shared" si="19"/>
        <v>4.4675999999999977E-5</v>
      </c>
      <c r="E70" s="89">
        <f t="shared" si="19"/>
        <v>4.9081999999999995E-5</v>
      </c>
      <c r="F70" s="89">
        <f t="shared" si="19"/>
        <v>1.9489000000000003E-5</v>
      </c>
      <c r="G70" s="89">
        <f t="shared" si="19"/>
        <v>3.498999999999988E-6</v>
      </c>
      <c r="H70" s="89">
        <f t="shared" si="19"/>
        <v>2.9409999999999999E-6</v>
      </c>
      <c r="I70" s="89">
        <f t="shared" si="19"/>
        <v>2.9409999999999999E-6</v>
      </c>
      <c r="J70" s="89">
        <f t="shared" si="19"/>
        <v>1.838E-6</v>
      </c>
      <c r="K70" s="89">
        <f t="shared" si="19"/>
        <v>4.0442000000000003E-5</v>
      </c>
      <c r="L70" s="89">
        <f t="shared" si="19"/>
        <v>1.1030000000000001E-6</v>
      </c>
      <c r="M70" s="89">
        <f t="shared" si="19"/>
        <v>6.2500000000000003E-6</v>
      </c>
      <c r="N70" s="89">
        <f t="shared" si="19"/>
        <v>1.0662000000000001E-5</v>
      </c>
      <c r="O70" s="90">
        <f t="shared" si="19"/>
        <v>-4.6138000000000004E-5</v>
      </c>
    </row>
    <row r="71" spans="1:15" ht="34.5" x14ac:dyDescent="0.35">
      <c r="A71" s="66"/>
      <c r="B71" s="78" t="s">
        <v>93</v>
      </c>
      <c r="C71" s="88">
        <f t="shared" ref="C71:O71" si="20">C27-C49</f>
        <v>-9.9880999999999581E-5</v>
      </c>
      <c r="D71" s="89">
        <f t="shared" si="20"/>
        <v>-2.1863999999999965E-5</v>
      </c>
      <c r="E71" s="89">
        <f t="shared" si="20"/>
        <v>2.0037000000000001E-5</v>
      </c>
      <c r="F71" s="89">
        <f t="shared" si="20"/>
        <v>-3.1616000000000004E-5</v>
      </c>
      <c r="G71" s="89">
        <f t="shared" si="20"/>
        <v>6.6730000000000007E-5</v>
      </c>
      <c r="H71" s="89">
        <f t="shared" si="20"/>
        <v>3.1250000000000001E-6</v>
      </c>
      <c r="I71" s="89">
        <f t="shared" si="20"/>
        <v>1.6540000000000002E-6</v>
      </c>
      <c r="J71" s="89">
        <f t="shared" si="20"/>
        <v>2.0220000000000003E-6</v>
      </c>
      <c r="K71" s="89">
        <f t="shared" si="20"/>
        <v>-1.0909800000000018E-4</v>
      </c>
      <c r="L71" s="89">
        <f t="shared" si="20"/>
        <v>9.1900000000000001E-7</v>
      </c>
      <c r="M71" s="89">
        <f t="shared" si="20"/>
        <v>4.0440000000000006E-6</v>
      </c>
      <c r="N71" s="89">
        <f t="shared" si="20"/>
        <v>2.4817E-5</v>
      </c>
      <c r="O71" s="90">
        <f t="shared" si="20"/>
        <v>3.8613000000000005E-5</v>
      </c>
    </row>
    <row r="72" spans="1:15" ht="23.5" thickBot="1" x14ac:dyDescent="0.4">
      <c r="A72" s="67"/>
      <c r="B72" s="81" t="s">
        <v>94</v>
      </c>
      <c r="C72" s="91">
        <f t="shared" ref="C72:O72" si="21">C28-C50</f>
        <v>-7.6325000000000351E-5</v>
      </c>
      <c r="D72" s="92">
        <f t="shared" si="21"/>
        <v>-6.6505000000000123E-5</v>
      </c>
      <c r="E72" s="92">
        <f t="shared" si="21"/>
        <v>-1.2840000000000101E-6</v>
      </c>
      <c r="F72" s="92">
        <f t="shared" si="21"/>
        <v>4.5972000000000027E-5</v>
      </c>
      <c r="G72" s="92">
        <f t="shared" si="21"/>
        <v>-3.6619999999999795E-6</v>
      </c>
      <c r="H72" s="92">
        <f t="shared" si="21"/>
        <v>-2.9041999999999997E-5</v>
      </c>
      <c r="I72" s="92">
        <f t="shared" si="21"/>
        <v>-1.5435999999999992E-5</v>
      </c>
      <c r="J72" s="92">
        <f t="shared" si="21"/>
        <v>3.6407000000000073E-5</v>
      </c>
      <c r="K72" s="92">
        <f t="shared" si="21"/>
        <v>5.8300000000000062E-5</v>
      </c>
      <c r="L72" s="92">
        <f t="shared" si="21"/>
        <v>7.4461999999999966E-5</v>
      </c>
      <c r="M72" s="92">
        <f t="shared" si="21"/>
        <v>2.2242999999999997E-5</v>
      </c>
      <c r="N72" s="92">
        <f t="shared" si="21"/>
        <v>-2.4263000000000008E-5</v>
      </c>
      <c r="O72" s="93">
        <f t="shared" si="21"/>
        <v>-7.333299999999997E-5</v>
      </c>
    </row>
    <row r="74" spans="1:15" x14ac:dyDescent="0.35">
      <c r="A74" s="11" t="s">
        <v>31</v>
      </c>
    </row>
    <row r="75" spans="1:15" x14ac:dyDescent="0.35">
      <c r="A75" s="12" t="s">
        <v>32</v>
      </c>
    </row>
    <row r="76" spans="1:15" x14ac:dyDescent="0.35">
      <c r="A76" s="12" t="s">
        <v>33</v>
      </c>
    </row>
  </sheetData>
  <mergeCells count="1">
    <mergeCell ref="D5:O5"/>
  </mergeCells>
  <hyperlinks>
    <hyperlink ref="A75" r:id="rId1" xr:uid="{9EB4F590-92C6-4FB8-A4AD-A283C9D1229F}"/>
    <hyperlink ref="A76" r:id="rId2" display="Privacy controls are applied to all census tables. Some cell values will be affected. More detail is available on the Scotland's Census website " xr:uid="{F07E9B37-C102-4091-97F4-C07EBC630EB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47D26-DBAC-4839-B8BB-693594C02B82}">
  <dimension ref="A1:Q99"/>
  <sheetViews>
    <sheetView workbookViewId="0">
      <selection activeCell="A2" sqref="A2"/>
    </sheetView>
  </sheetViews>
  <sheetFormatPr defaultColWidth="14.7265625" defaultRowHeight="14.5" x14ac:dyDescent="0.35"/>
  <cols>
    <col min="1" max="1" width="14.7265625" style="2"/>
    <col min="2" max="2" width="19.54296875" style="2" customWidth="1"/>
    <col min="3" max="3" width="14.7265625" style="2" customWidth="1"/>
    <col min="4" max="16384" width="14.7265625" style="2"/>
  </cols>
  <sheetData>
    <row r="1" spans="1:17" x14ac:dyDescent="0.35">
      <c r="A1" s="1" t="s">
        <v>132</v>
      </c>
    </row>
    <row r="2" spans="1:17" x14ac:dyDescent="0.35">
      <c r="A2" s="1" t="s">
        <v>37</v>
      </c>
    </row>
    <row r="3" spans="1:17" x14ac:dyDescent="0.35">
      <c r="A3" s="1" t="s">
        <v>2</v>
      </c>
    </row>
    <row r="4" spans="1:17" ht="15" thickBot="1" x14ac:dyDescent="0.4"/>
    <row r="5" spans="1:17" ht="15" thickBot="1" x14ac:dyDescent="0.4">
      <c r="A5" s="100"/>
      <c r="B5" s="16"/>
      <c r="C5" s="126" t="s">
        <v>28</v>
      </c>
      <c r="D5" s="129"/>
      <c r="E5" s="129"/>
      <c r="F5" s="129"/>
      <c r="G5" s="130"/>
      <c r="H5" s="126" t="s">
        <v>29</v>
      </c>
      <c r="I5" s="129"/>
      <c r="J5" s="129"/>
      <c r="K5" s="129"/>
      <c r="L5" s="130"/>
      <c r="M5" s="129" t="s">
        <v>30</v>
      </c>
      <c r="N5" s="129"/>
      <c r="O5" s="129"/>
      <c r="P5" s="129"/>
      <c r="Q5" s="130"/>
    </row>
    <row r="6" spans="1:17" ht="44" thickBot="1" x14ac:dyDescent="0.4">
      <c r="A6" s="101" t="s">
        <v>34</v>
      </c>
      <c r="B6" s="17" t="s">
        <v>97</v>
      </c>
      <c r="C6" s="99" t="s">
        <v>37</v>
      </c>
      <c r="D6" s="97" t="s">
        <v>98</v>
      </c>
      <c r="E6" s="97" t="s">
        <v>99</v>
      </c>
      <c r="F6" s="97" t="s">
        <v>100</v>
      </c>
      <c r="G6" s="98" t="s">
        <v>101</v>
      </c>
      <c r="H6" s="107" t="s">
        <v>1</v>
      </c>
      <c r="I6" s="108" t="s">
        <v>98</v>
      </c>
      <c r="J6" s="108" t="s">
        <v>99</v>
      </c>
      <c r="K6" s="108" t="s">
        <v>100</v>
      </c>
      <c r="L6" s="109" t="s">
        <v>101</v>
      </c>
      <c r="M6" s="110" t="s">
        <v>1</v>
      </c>
      <c r="N6" s="108" t="s">
        <v>98</v>
      </c>
      <c r="O6" s="108" t="s">
        <v>99</v>
      </c>
      <c r="P6" s="108" t="s">
        <v>100</v>
      </c>
      <c r="Q6" s="109" t="s">
        <v>101</v>
      </c>
    </row>
    <row r="7" spans="1:17" s="60" customFormat="1" ht="29" x14ac:dyDescent="0.35">
      <c r="A7" s="111" t="s">
        <v>37</v>
      </c>
      <c r="B7" s="74" t="s">
        <v>1</v>
      </c>
      <c r="C7" s="112">
        <v>1</v>
      </c>
      <c r="D7" s="58">
        <v>0.50612838398896887</v>
      </c>
      <c r="E7" s="58">
        <v>7.5957840992008724E-2</v>
      </c>
      <c r="F7" s="58">
        <v>2.6492171528357474E-2</v>
      </c>
      <c r="G7" s="59">
        <v>0.3914216034906649</v>
      </c>
      <c r="H7" s="112">
        <v>1</v>
      </c>
      <c r="I7" s="58">
        <v>0.50429999999999997</v>
      </c>
      <c r="J7" s="58">
        <v>7.5700000000000003E-2</v>
      </c>
      <c r="K7" s="58">
        <v>2.64E-2</v>
      </c>
      <c r="L7" s="59">
        <v>0.39360000000000001</v>
      </c>
      <c r="M7" s="58">
        <f>C7-H7</f>
        <v>0</v>
      </c>
      <c r="N7" s="58">
        <f t="shared" ref="N7:Q7" si="0">D7-I7</f>
        <v>1.8283839889688958E-3</v>
      </c>
      <c r="O7" s="58">
        <f t="shared" si="0"/>
        <v>2.5784099200872046E-4</v>
      </c>
      <c r="P7" s="58">
        <f t="shared" si="0"/>
        <v>9.2171528357474358E-5</v>
      </c>
      <c r="Q7" s="59">
        <f t="shared" si="0"/>
        <v>-2.178396509335101E-3</v>
      </c>
    </row>
    <row r="8" spans="1:17" s="60" customFormat="1" x14ac:dyDescent="0.35">
      <c r="A8" s="102"/>
      <c r="B8" s="78" t="s">
        <v>102</v>
      </c>
      <c r="C8" s="105">
        <v>0.16651691326694937</v>
      </c>
      <c r="D8" s="61">
        <v>3.5823856584976131E-2</v>
      </c>
      <c r="E8" s="61">
        <v>6.5886366079678776E-3</v>
      </c>
      <c r="F8" s="61">
        <v>3.2931091378007554E-3</v>
      </c>
      <c r="G8" s="62">
        <v>0.12081197048139544</v>
      </c>
      <c r="H8" s="105">
        <v>0.1668</v>
      </c>
      <c r="I8" s="61">
        <v>3.5799999999999998E-2</v>
      </c>
      <c r="J8" s="61">
        <v>6.7000000000000002E-3</v>
      </c>
      <c r="K8" s="61">
        <v>3.2000000000000002E-3</v>
      </c>
      <c r="L8" s="62">
        <v>0.1211</v>
      </c>
      <c r="M8" s="61">
        <f t="shared" ref="M8:M48" si="1">C8-H8</f>
        <v>-2.8308673305063592E-4</v>
      </c>
      <c r="N8" s="61">
        <f t="shared" ref="N8:N48" si="2">D8-I8</f>
        <v>2.3856584976132689E-5</v>
      </c>
      <c r="O8" s="61">
        <f t="shared" ref="O8:O48" si="3">E8-J8</f>
        <v>-1.1136339203212265E-4</v>
      </c>
      <c r="P8" s="61">
        <f t="shared" ref="P8:P48" si="4">F8-K8</f>
        <v>9.3109137800755255E-5</v>
      </c>
      <c r="Q8" s="62">
        <f t="shared" ref="Q8:Q48" si="5">G8-L8</f>
        <v>-2.8802951860455728E-4</v>
      </c>
    </row>
    <row r="9" spans="1:17" s="60" customFormat="1" ht="23" x14ac:dyDescent="0.35">
      <c r="A9" s="102"/>
      <c r="B9" s="78" t="s">
        <v>103</v>
      </c>
      <c r="C9" s="105">
        <v>0.18860266337538961</v>
      </c>
      <c r="D9" s="61">
        <v>9.2660603101313396E-2</v>
      </c>
      <c r="E9" s="61">
        <v>1.2332395826485971E-2</v>
      </c>
      <c r="F9" s="61">
        <v>7.2563161894820573E-3</v>
      </c>
      <c r="G9" s="62">
        <v>7.6353348258108175E-2</v>
      </c>
      <c r="H9" s="105">
        <v>0.18870000000000001</v>
      </c>
      <c r="I9" s="61">
        <v>9.2699999999999991E-2</v>
      </c>
      <c r="J9" s="61">
        <v>1.23E-2</v>
      </c>
      <c r="K9" s="61">
        <v>7.0999999999999995E-3</v>
      </c>
      <c r="L9" s="62">
        <v>7.6600000000000001E-2</v>
      </c>
      <c r="M9" s="61">
        <f t="shared" si="1"/>
        <v>-9.7336624610394606E-5</v>
      </c>
      <c r="N9" s="61">
        <f t="shared" si="2"/>
        <v>-3.9396898686594461E-5</v>
      </c>
      <c r="O9" s="61">
        <f t="shared" si="3"/>
        <v>3.2395826485970974E-5</v>
      </c>
      <c r="P9" s="61">
        <f t="shared" si="4"/>
        <v>1.5631618948205774E-4</v>
      </c>
      <c r="Q9" s="62">
        <f t="shared" si="5"/>
        <v>-2.4665174189182626E-4</v>
      </c>
    </row>
    <row r="10" spans="1:17" s="60" customFormat="1" ht="23" x14ac:dyDescent="0.35">
      <c r="A10" s="102"/>
      <c r="B10" s="78" t="s">
        <v>104</v>
      </c>
      <c r="C10" s="105">
        <v>0.11139036743042732</v>
      </c>
      <c r="D10" s="61">
        <v>6.1364084554572859E-2</v>
      </c>
      <c r="E10" s="61">
        <v>6.794854404299883E-3</v>
      </c>
      <c r="F10" s="61">
        <v>4.6414393562487178E-3</v>
      </c>
      <c r="G10" s="62">
        <v>3.8589329570115037E-2</v>
      </c>
      <c r="H10" s="105">
        <v>0.11220000000000001</v>
      </c>
      <c r="I10" s="61">
        <v>6.1399999999999996E-2</v>
      </c>
      <c r="J10" s="61">
        <v>6.7000000000000002E-3</v>
      </c>
      <c r="K10" s="61">
        <v>4.6999999999999993E-3</v>
      </c>
      <c r="L10" s="62">
        <v>3.9300000000000002E-2</v>
      </c>
      <c r="M10" s="61">
        <f t="shared" si="1"/>
        <v>-8.0963256957268526E-4</v>
      </c>
      <c r="N10" s="61">
        <f t="shared" si="2"/>
        <v>-3.5915445427137094E-5</v>
      </c>
      <c r="O10" s="61">
        <f t="shared" si="3"/>
        <v>9.4854404299882754E-5</v>
      </c>
      <c r="P10" s="61">
        <f t="shared" si="4"/>
        <v>-5.8560643751281484E-5</v>
      </c>
      <c r="Q10" s="62">
        <f t="shared" si="5"/>
        <v>-7.1067042988496448E-4</v>
      </c>
    </row>
    <row r="11" spans="1:17" s="60" customFormat="1" ht="23" x14ac:dyDescent="0.35">
      <c r="A11" s="102"/>
      <c r="B11" s="78" t="s">
        <v>105</v>
      </c>
      <c r="C11" s="105">
        <v>7.6454918217495574E-2</v>
      </c>
      <c r="D11" s="61">
        <v>3.4463874401490222E-2</v>
      </c>
      <c r="E11" s="61">
        <v>1.0644399834761944E-2</v>
      </c>
      <c r="F11" s="61">
        <v>1.0831930517353843E-3</v>
      </c>
      <c r="G11" s="62">
        <v>3.0263890626301915E-2</v>
      </c>
      <c r="H11" s="105">
        <v>7.6100000000000001E-2</v>
      </c>
      <c r="I11" s="61">
        <v>3.4099999999999998E-2</v>
      </c>
      <c r="J11" s="61">
        <v>1.04E-2</v>
      </c>
      <c r="K11" s="61">
        <v>1E-3</v>
      </c>
      <c r="L11" s="62">
        <v>3.0499999999999999E-2</v>
      </c>
      <c r="M11" s="61">
        <f t="shared" si="1"/>
        <v>3.5491821749557284E-4</v>
      </c>
      <c r="N11" s="61">
        <f t="shared" si="2"/>
        <v>3.6387440149022315E-4</v>
      </c>
      <c r="O11" s="61">
        <f t="shared" si="3"/>
        <v>2.4439983476194464E-4</v>
      </c>
      <c r="P11" s="61">
        <f t="shared" si="4"/>
        <v>8.3193051735384275E-5</v>
      </c>
      <c r="Q11" s="62">
        <f t="shared" si="5"/>
        <v>-2.361093736980846E-4</v>
      </c>
    </row>
    <row r="12" spans="1:17" s="60" customFormat="1" ht="57.5" x14ac:dyDescent="0.35">
      <c r="A12" s="102"/>
      <c r="B12" s="78" t="s">
        <v>106</v>
      </c>
      <c r="C12" s="105">
        <v>0.13235313192728559</v>
      </c>
      <c r="D12" s="61">
        <v>8.3166010382560399E-2</v>
      </c>
      <c r="E12" s="61">
        <v>1.1216225515209222E-2</v>
      </c>
      <c r="F12" s="61">
        <v>3.8024978735163805E-3</v>
      </c>
      <c r="G12" s="62">
        <v>3.4168398155999584E-2</v>
      </c>
      <c r="H12" s="105">
        <v>0.1318</v>
      </c>
      <c r="I12" s="61">
        <v>8.2500000000000004E-2</v>
      </c>
      <c r="J12" s="61">
        <v>1.11E-2</v>
      </c>
      <c r="K12" s="61">
        <v>3.9000000000000003E-3</v>
      </c>
      <c r="L12" s="62">
        <v>3.4300000000000004E-2</v>
      </c>
      <c r="M12" s="61">
        <f t="shared" si="1"/>
        <v>5.5313192728559391E-4</v>
      </c>
      <c r="N12" s="61">
        <f t="shared" si="2"/>
        <v>6.6601038256039469E-4</v>
      </c>
      <c r="O12" s="61">
        <f t="shared" si="3"/>
        <v>1.1622551520922182E-4</v>
      </c>
      <c r="P12" s="61">
        <f t="shared" si="4"/>
        <v>-9.7502126483619764E-5</v>
      </c>
      <c r="Q12" s="62">
        <f t="shared" si="5"/>
        <v>-1.3160184400042019E-4</v>
      </c>
    </row>
    <row r="13" spans="1:17" s="60" customFormat="1" ht="81" thickBot="1" x14ac:dyDescent="0.4">
      <c r="A13" s="113"/>
      <c r="B13" s="81" t="s">
        <v>107</v>
      </c>
      <c r="C13" s="106">
        <v>0.32468332487283419</v>
      </c>
      <c r="D13" s="63">
        <v>0.19865039466084977</v>
      </c>
      <c r="E13" s="63">
        <v>2.8381328803283833E-2</v>
      </c>
      <c r="F13" s="63">
        <v>6.4156159195741802E-3</v>
      </c>
      <c r="G13" s="64">
        <v>9.1235325943935575E-2</v>
      </c>
      <c r="H13" s="106">
        <v>0.32450000000000001</v>
      </c>
      <c r="I13" s="63">
        <v>0.19769999999999999</v>
      </c>
      <c r="J13" s="63">
        <v>2.8399999999999998E-2</v>
      </c>
      <c r="K13" s="63">
        <v>6.5000000000000006E-3</v>
      </c>
      <c r="L13" s="64">
        <v>9.1799999999999993E-2</v>
      </c>
      <c r="M13" s="63">
        <f t="shared" si="1"/>
        <v>1.8332487283417853E-4</v>
      </c>
      <c r="N13" s="63">
        <f t="shared" si="2"/>
        <v>9.5039466084978486E-4</v>
      </c>
      <c r="O13" s="63">
        <f t="shared" si="3"/>
        <v>-1.8671196716165545E-5</v>
      </c>
      <c r="P13" s="63">
        <f t="shared" si="4"/>
        <v>-8.4384080425820365E-5</v>
      </c>
      <c r="Q13" s="64">
        <f t="shared" si="5"/>
        <v>-5.6467405606441812E-4</v>
      </c>
    </row>
    <row r="14" spans="1:17" s="60" customFormat="1" x14ac:dyDescent="0.3">
      <c r="A14" s="114" t="s">
        <v>108</v>
      </c>
      <c r="B14" s="115" t="s">
        <v>1</v>
      </c>
      <c r="C14" s="112">
        <v>0.12805839349301509</v>
      </c>
      <c r="D14" s="58">
        <v>6.8289528906656544E-2</v>
      </c>
      <c r="E14" s="58">
        <v>3.1348182920022012E-3</v>
      </c>
      <c r="F14" s="58">
        <v>1.0647697560716081E-2</v>
      </c>
      <c r="G14" s="59">
        <v>4.5986348733640256E-2</v>
      </c>
      <c r="H14" s="112">
        <v>0.1288</v>
      </c>
      <c r="I14" s="58">
        <v>6.8099999999999994E-2</v>
      </c>
      <c r="J14" s="58">
        <v>3.0999999999999999E-3</v>
      </c>
      <c r="K14" s="58">
        <v>1.0800000000000001E-2</v>
      </c>
      <c r="L14" s="59">
        <v>4.6900000000000004E-2</v>
      </c>
      <c r="M14" s="58">
        <f t="shared" si="1"/>
        <v>-7.4160650698490427E-4</v>
      </c>
      <c r="N14" s="58">
        <f t="shared" si="2"/>
        <v>1.8952890665654976E-4</v>
      </c>
      <c r="O14" s="58">
        <f t="shared" si="3"/>
        <v>3.4818292002201327E-5</v>
      </c>
      <c r="P14" s="58">
        <f t="shared" si="4"/>
        <v>-1.5230243928392E-4</v>
      </c>
      <c r="Q14" s="59">
        <f t="shared" si="5"/>
        <v>-9.1365126635974819E-4</v>
      </c>
    </row>
    <row r="15" spans="1:17" s="60" customFormat="1" x14ac:dyDescent="0.3">
      <c r="A15" s="103"/>
      <c r="B15" s="78" t="s">
        <v>102</v>
      </c>
      <c r="C15" s="105">
        <v>7.4900150354318667E-3</v>
      </c>
      <c r="D15" s="61">
        <v>1.9575301263754538E-3</v>
      </c>
      <c r="E15" s="61">
        <v>1.3410752213488623E-4</v>
      </c>
      <c r="F15" s="61">
        <v>7.320951618183133E-4</v>
      </c>
      <c r="G15" s="62">
        <v>4.6662822251032137E-3</v>
      </c>
      <c r="H15" s="105">
        <v>7.6E-3</v>
      </c>
      <c r="I15" s="61">
        <v>2E-3</v>
      </c>
      <c r="J15" s="61">
        <v>1E-4</v>
      </c>
      <c r="K15" s="61">
        <v>7.000000000000001E-4</v>
      </c>
      <c r="L15" s="62">
        <v>4.7999999999999996E-3</v>
      </c>
      <c r="M15" s="61">
        <f t="shared" si="1"/>
        <v>-1.099849645681333E-4</v>
      </c>
      <c r="N15" s="61">
        <f t="shared" si="2"/>
        <v>-4.2469873624546243E-5</v>
      </c>
      <c r="O15" s="61">
        <f t="shared" si="3"/>
        <v>3.4107522134886221E-5</v>
      </c>
      <c r="P15" s="61">
        <f t="shared" si="4"/>
        <v>3.2095161818313195E-5</v>
      </c>
      <c r="Q15" s="62">
        <f t="shared" si="5"/>
        <v>-1.3371777489678584E-4</v>
      </c>
    </row>
    <row r="16" spans="1:17" s="60" customFormat="1" ht="23" x14ac:dyDescent="0.3">
      <c r="A16" s="103"/>
      <c r="B16" s="78" t="s">
        <v>103</v>
      </c>
      <c r="C16" s="105">
        <v>3.1294320062771115E-2</v>
      </c>
      <c r="D16" s="61">
        <v>1.358201411470678E-2</v>
      </c>
      <c r="E16" s="61">
        <v>6.1821369220213128E-4</v>
      </c>
      <c r="F16" s="61">
        <v>3.4087493945924767E-3</v>
      </c>
      <c r="G16" s="62">
        <v>1.3685342861269725E-2</v>
      </c>
      <c r="H16" s="105">
        <v>3.1200000000000002E-2</v>
      </c>
      <c r="I16" s="61">
        <v>1.3600000000000001E-2</v>
      </c>
      <c r="J16" s="61">
        <v>5.9999999999999995E-4</v>
      </c>
      <c r="K16" s="61">
        <v>3.3E-3</v>
      </c>
      <c r="L16" s="62">
        <v>1.37E-2</v>
      </c>
      <c r="M16" s="61">
        <f t="shared" si="1"/>
        <v>9.4320062771113128E-5</v>
      </c>
      <c r="N16" s="61">
        <f t="shared" si="2"/>
        <v>-1.7985885293220552E-5</v>
      </c>
      <c r="O16" s="61">
        <f t="shared" si="3"/>
        <v>1.8213692202131331E-5</v>
      </c>
      <c r="P16" s="61">
        <f t="shared" si="4"/>
        <v>1.0874939459247675E-4</v>
      </c>
      <c r="Q16" s="62">
        <f t="shared" si="5"/>
        <v>-1.4657138730275049E-5</v>
      </c>
    </row>
    <row r="17" spans="1:17" s="60" customFormat="1" ht="23" x14ac:dyDescent="0.3">
      <c r="A17" s="103"/>
      <c r="B17" s="78" t="s">
        <v>104</v>
      </c>
      <c r="C17" s="105">
        <v>3.8401139342332316E-2</v>
      </c>
      <c r="D17" s="61">
        <v>1.9188368085135851E-2</v>
      </c>
      <c r="E17" s="61">
        <v>7.4726470120734141E-4</v>
      </c>
      <c r="F17" s="61">
        <v>3.310477161159208E-3</v>
      </c>
      <c r="G17" s="62">
        <v>1.5155029394829914E-2</v>
      </c>
      <c r="H17" s="105">
        <v>3.8699999999999998E-2</v>
      </c>
      <c r="I17" s="61">
        <v>1.9099999999999999E-2</v>
      </c>
      <c r="J17" s="61">
        <v>7.000000000000001E-4</v>
      </c>
      <c r="K17" s="61">
        <v>3.4000000000000002E-3</v>
      </c>
      <c r="L17" s="62">
        <v>1.54E-2</v>
      </c>
      <c r="M17" s="61">
        <f t="shared" si="1"/>
        <v>-2.9886065766768222E-4</v>
      </c>
      <c r="N17" s="61">
        <f t="shared" si="2"/>
        <v>8.8368085135851621E-5</v>
      </c>
      <c r="O17" s="61">
        <f t="shared" si="3"/>
        <v>4.726470120734131E-5</v>
      </c>
      <c r="P17" s="61">
        <f t="shared" si="4"/>
        <v>-8.9522838840792266E-5</v>
      </c>
      <c r="Q17" s="62">
        <f t="shared" si="5"/>
        <v>-2.4497060517008652E-4</v>
      </c>
    </row>
    <row r="18" spans="1:17" s="60" customFormat="1" ht="23" x14ac:dyDescent="0.3">
      <c r="A18" s="103"/>
      <c r="B18" s="78" t="s">
        <v>105</v>
      </c>
      <c r="C18" s="105">
        <v>6.2997558143855163E-3</v>
      </c>
      <c r="D18" s="61">
        <v>5.2592133516569644E-3</v>
      </c>
      <c r="E18" s="61">
        <v>3.0207169739890767E-4</v>
      </c>
      <c r="F18" s="61">
        <v>2.1589112579747257E-4</v>
      </c>
      <c r="G18" s="62">
        <v>5.2257963953217137E-4</v>
      </c>
      <c r="H18" s="105">
        <v>6.3E-3</v>
      </c>
      <c r="I18" s="61">
        <v>5.3E-3</v>
      </c>
      <c r="J18" s="61">
        <v>2.9999999999999997E-4</v>
      </c>
      <c r="K18" s="61">
        <v>2.0000000000000001E-4</v>
      </c>
      <c r="L18" s="62">
        <v>5.0000000000000001E-4</v>
      </c>
      <c r="M18" s="61">
        <f t="shared" si="1"/>
        <v>-2.4418561448379117E-7</v>
      </c>
      <c r="N18" s="61">
        <f t="shared" si="2"/>
        <v>-4.0786648343035629E-5</v>
      </c>
      <c r="O18" s="61">
        <f t="shared" si="3"/>
        <v>2.0716973989076942E-6</v>
      </c>
      <c r="P18" s="61">
        <f t="shared" si="4"/>
        <v>1.5891125797472564E-5</v>
      </c>
      <c r="Q18" s="62">
        <f t="shared" si="5"/>
        <v>2.2579639532171363E-5</v>
      </c>
    </row>
    <row r="19" spans="1:17" s="60" customFormat="1" ht="57.5" x14ac:dyDescent="0.3">
      <c r="A19" s="103"/>
      <c r="B19" s="78" t="s">
        <v>106</v>
      </c>
      <c r="C19" s="105">
        <v>1.9739967713064424E-2</v>
      </c>
      <c r="D19" s="61">
        <v>1.2765936865256457E-2</v>
      </c>
      <c r="E19" s="61">
        <v>5.6896765128702548E-4</v>
      </c>
      <c r="F19" s="61">
        <v>1.4732041079112666E-3</v>
      </c>
      <c r="G19" s="62">
        <v>4.9327384821974459E-3</v>
      </c>
      <c r="H19" s="105">
        <v>1.9699999999999999E-2</v>
      </c>
      <c r="I19" s="61">
        <v>1.2500000000000001E-2</v>
      </c>
      <c r="J19" s="61">
        <v>5.9999999999999995E-4</v>
      </c>
      <c r="K19" s="61">
        <v>1.6000000000000001E-3</v>
      </c>
      <c r="L19" s="62">
        <v>5.1000000000000004E-3</v>
      </c>
      <c r="M19" s="61">
        <f t="shared" si="1"/>
        <v>3.9967713064425342E-5</v>
      </c>
      <c r="N19" s="61">
        <f t="shared" si="2"/>
        <v>2.6593686525645636E-4</v>
      </c>
      <c r="O19" s="61">
        <f t="shared" si="3"/>
        <v>-3.1032348712974468E-5</v>
      </c>
      <c r="P19" s="61">
        <f t="shared" si="4"/>
        <v>-1.2679589208873347E-4</v>
      </c>
      <c r="Q19" s="62">
        <f t="shared" si="5"/>
        <v>-1.6726151780255445E-4</v>
      </c>
    </row>
    <row r="20" spans="1:17" s="60" customFormat="1" ht="81" thickBot="1" x14ac:dyDescent="0.35">
      <c r="A20" s="104"/>
      <c r="B20" s="81" t="s">
        <v>107</v>
      </c>
      <c r="C20" s="106">
        <v>2.4832975676632906E-2</v>
      </c>
      <c r="D20" s="63">
        <v>1.553646636352504E-2</v>
      </c>
      <c r="E20" s="63">
        <v>7.6507242135967881E-4</v>
      </c>
      <c r="F20" s="63">
        <v>1.5072806094373443E-3</v>
      </c>
      <c r="G20" s="64">
        <v>7.0243761307077863E-3</v>
      </c>
      <c r="H20" s="106">
        <v>2.53E-2</v>
      </c>
      <c r="I20" s="63">
        <v>1.5600000000000001E-2</v>
      </c>
      <c r="J20" s="63">
        <v>8.0000000000000004E-4</v>
      </c>
      <c r="K20" s="63">
        <v>1.5E-3</v>
      </c>
      <c r="L20" s="64">
        <v>7.4000000000000003E-3</v>
      </c>
      <c r="M20" s="63">
        <f t="shared" si="1"/>
        <v>-4.6702432336709343E-4</v>
      </c>
      <c r="N20" s="63">
        <f t="shared" si="2"/>
        <v>-6.3533636474960575E-5</v>
      </c>
      <c r="O20" s="63">
        <f t="shared" si="3"/>
        <v>-3.4927578640321232E-5</v>
      </c>
      <c r="P20" s="63">
        <f t="shared" si="4"/>
        <v>7.2806094373442567E-6</v>
      </c>
      <c r="Q20" s="64">
        <f t="shared" si="5"/>
        <v>-3.7562386929221401E-4</v>
      </c>
    </row>
    <row r="21" spans="1:17" s="60" customFormat="1" x14ac:dyDescent="0.3">
      <c r="A21" s="114" t="s">
        <v>109</v>
      </c>
      <c r="B21" s="115" t="s">
        <v>1</v>
      </c>
      <c r="C21" s="112">
        <v>0.15261282125072193</v>
      </c>
      <c r="D21" s="58">
        <v>0.112965141497726</v>
      </c>
      <c r="E21" s="58">
        <v>1.1606236571385105E-2</v>
      </c>
      <c r="F21" s="58">
        <v>5.2886730368472508E-3</v>
      </c>
      <c r="G21" s="59">
        <v>2.2755188477129942E-2</v>
      </c>
      <c r="H21" s="112">
        <v>0.15240000000000001</v>
      </c>
      <c r="I21" s="58">
        <v>0.11199999999999999</v>
      </c>
      <c r="J21" s="58">
        <v>1.1699999999999999E-2</v>
      </c>
      <c r="K21" s="58">
        <v>5.4000000000000003E-3</v>
      </c>
      <c r="L21" s="59">
        <v>2.3300000000000001E-2</v>
      </c>
      <c r="M21" s="58">
        <f t="shared" si="1"/>
        <v>2.1282125072191738E-4</v>
      </c>
      <c r="N21" s="58">
        <f t="shared" si="2"/>
        <v>9.6514149772601587E-4</v>
      </c>
      <c r="O21" s="58">
        <f t="shared" si="3"/>
        <v>-9.3763428614893757E-5</v>
      </c>
      <c r="P21" s="58">
        <f t="shared" si="4"/>
        <v>-1.1132696315274953E-4</v>
      </c>
      <c r="Q21" s="59">
        <f t="shared" si="5"/>
        <v>-5.4481152287005896E-4</v>
      </c>
    </row>
    <row r="22" spans="1:17" s="60" customFormat="1" x14ac:dyDescent="0.3">
      <c r="A22" s="103"/>
      <c r="B22" s="78" t="s">
        <v>102</v>
      </c>
      <c r="C22" s="105">
        <v>8.2605836667151069E-3</v>
      </c>
      <c r="D22" s="61">
        <v>2.8795743031520323E-3</v>
      </c>
      <c r="E22" s="61">
        <v>4.713549630445837E-4</v>
      </c>
      <c r="F22" s="61">
        <v>5.7006689327173765E-4</v>
      </c>
      <c r="G22" s="62">
        <v>4.33936765884981E-3</v>
      </c>
      <c r="H22" s="105">
        <v>8.3000000000000001E-3</v>
      </c>
      <c r="I22" s="61">
        <v>2.8999999999999998E-3</v>
      </c>
      <c r="J22" s="61">
        <v>5.0000000000000001E-4</v>
      </c>
      <c r="K22" s="61">
        <v>5.9999999999999995E-4</v>
      </c>
      <c r="L22" s="62">
        <v>4.3E-3</v>
      </c>
      <c r="M22" s="61">
        <f t="shared" si="1"/>
        <v>-3.941633328489319E-5</v>
      </c>
      <c r="N22" s="61">
        <f t="shared" si="2"/>
        <v>-2.0425696847967481E-5</v>
      </c>
      <c r="O22" s="61">
        <f t="shared" si="3"/>
        <v>-2.8645036955416315E-5</v>
      </c>
      <c r="P22" s="61">
        <f t="shared" si="4"/>
        <v>-2.9933106728262295E-5</v>
      </c>
      <c r="Q22" s="62">
        <f t="shared" si="5"/>
        <v>3.936765884981E-5</v>
      </c>
    </row>
    <row r="23" spans="1:17" s="60" customFormat="1" ht="23" x14ac:dyDescent="0.3">
      <c r="A23" s="103"/>
      <c r="B23" s="78" t="s">
        <v>103</v>
      </c>
      <c r="C23" s="105">
        <v>2.5858788296766317E-2</v>
      </c>
      <c r="D23" s="61">
        <v>1.6567995041978954E-2</v>
      </c>
      <c r="E23" s="61">
        <v>1.8302379045457833E-3</v>
      </c>
      <c r="F23" s="61">
        <v>1.3542661251654084E-3</v>
      </c>
      <c r="G23" s="62">
        <v>6.1062892250761721E-3</v>
      </c>
      <c r="H23" s="105">
        <v>2.58E-2</v>
      </c>
      <c r="I23" s="61">
        <v>1.6399999999999998E-2</v>
      </c>
      <c r="J23" s="61">
        <v>1.8E-3</v>
      </c>
      <c r="K23" s="61">
        <v>1.4000000000000002E-3</v>
      </c>
      <c r="L23" s="62">
        <v>6.1999999999999998E-3</v>
      </c>
      <c r="M23" s="61">
        <f t="shared" si="1"/>
        <v>5.8788296766316972E-5</v>
      </c>
      <c r="N23" s="61">
        <f t="shared" si="2"/>
        <v>1.6799504197895568E-4</v>
      </c>
      <c r="O23" s="61">
        <f t="shared" si="3"/>
        <v>3.0237904545783343E-5</v>
      </c>
      <c r="P23" s="61">
        <f t="shared" si="4"/>
        <v>-4.5733874834591763E-5</v>
      </c>
      <c r="Q23" s="62">
        <f t="shared" si="5"/>
        <v>-9.3710774923827685E-5</v>
      </c>
    </row>
    <row r="24" spans="1:17" s="60" customFormat="1" ht="23" x14ac:dyDescent="0.3">
      <c r="A24" s="103"/>
      <c r="B24" s="78" t="s">
        <v>104</v>
      </c>
      <c r="C24" s="105">
        <v>1.3703810126612891E-2</v>
      </c>
      <c r="D24" s="61">
        <v>1.0441040067590191E-2</v>
      </c>
      <c r="E24" s="61">
        <v>9.9767202532477658E-4</v>
      </c>
      <c r="F24" s="61">
        <v>4.4717163938091573E-4</v>
      </c>
      <c r="G24" s="62">
        <v>1.8183660911108917E-3</v>
      </c>
      <c r="H24" s="105">
        <v>1.3999999999999999E-2</v>
      </c>
      <c r="I24" s="61">
        <v>1.06E-2</v>
      </c>
      <c r="J24" s="61">
        <v>1.1000000000000001E-3</v>
      </c>
      <c r="K24" s="61">
        <v>4.0000000000000002E-4</v>
      </c>
      <c r="L24" s="62">
        <v>1.9E-3</v>
      </c>
      <c r="M24" s="61">
        <f t="shared" si="1"/>
        <v>-2.9618987338710795E-4</v>
      </c>
      <c r="N24" s="61">
        <f t="shared" si="2"/>
        <v>-1.5895993240980927E-4</v>
      </c>
      <c r="O24" s="61">
        <f t="shared" si="3"/>
        <v>-1.0232797467522349E-4</v>
      </c>
      <c r="P24" s="61">
        <f t="shared" si="4"/>
        <v>4.7171639380915711E-5</v>
      </c>
      <c r="Q24" s="62">
        <f t="shared" si="5"/>
        <v>-8.1633908889108299E-5</v>
      </c>
    </row>
    <row r="25" spans="1:17" s="60" customFormat="1" ht="23" x14ac:dyDescent="0.3">
      <c r="A25" s="103"/>
      <c r="B25" s="78" t="s">
        <v>105</v>
      </c>
      <c r="C25" s="105">
        <v>9.733348077832488E-3</v>
      </c>
      <c r="D25" s="61">
        <v>7.237848924138892E-3</v>
      </c>
      <c r="E25" s="61">
        <v>1.6473240382896763E-3</v>
      </c>
      <c r="F25" s="61">
        <v>1.8489250182858905E-4</v>
      </c>
      <c r="G25" s="62">
        <v>6.6328261357533069E-4</v>
      </c>
      <c r="H25" s="105">
        <v>9.7000000000000003E-3</v>
      </c>
      <c r="I25" s="61">
        <v>7.1999999999999998E-3</v>
      </c>
      <c r="J25" s="61">
        <v>1.7000000000000001E-3</v>
      </c>
      <c r="K25" s="61">
        <v>2.0000000000000001E-4</v>
      </c>
      <c r="L25" s="62">
        <v>7.000000000000001E-4</v>
      </c>
      <c r="M25" s="61">
        <f t="shared" si="1"/>
        <v>3.3348077832487735E-5</v>
      </c>
      <c r="N25" s="61">
        <f t="shared" si="2"/>
        <v>3.7848924138892195E-5</v>
      </c>
      <c r="O25" s="61">
        <f t="shared" si="3"/>
        <v>-5.2675961710323864E-5</v>
      </c>
      <c r="P25" s="61">
        <f t="shared" si="4"/>
        <v>-1.5107498171410959E-5</v>
      </c>
      <c r="Q25" s="62">
        <f t="shared" si="5"/>
        <v>-3.6717386424669411E-5</v>
      </c>
    </row>
    <row r="26" spans="1:17" s="60" customFormat="1" ht="57.5" x14ac:dyDescent="0.3">
      <c r="A26" s="103"/>
      <c r="B26" s="78" t="s">
        <v>106</v>
      </c>
      <c r="C26" s="105">
        <v>2.7423889034599521E-2</v>
      </c>
      <c r="D26" s="61">
        <v>2.0807331680219955E-2</v>
      </c>
      <c r="E26" s="61">
        <v>2.3086280162925251E-3</v>
      </c>
      <c r="F26" s="61">
        <v>8.9830054990679522E-4</v>
      </c>
      <c r="G26" s="62">
        <v>3.4096287881802468E-3</v>
      </c>
      <c r="H26" s="105">
        <v>2.7300000000000001E-2</v>
      </c>
      <c r="I26" s="61">
        <v>2.06E-2</v>
      </c>
      <c r="J26" s="61">
        <v>2.3E-3</v>
      </c>
      <c r="K26" s="61">
        <v>8.9999999999999998E-4</v>
      </c>
      <c r="L26" s="62">
        <v>3.4999999999999996E-3</v>
      </c>
      <c r="M26" s="61">
        <f t="shared" si="1"/>
        <v>1.2388903459951972E-4</v>
      </c>
      <c r="N26" s="61">
        <f t="shared" si="2"/>
        <v>2.0733168021995485E-4</v>
      </c>
      <c r="O26" s="61">
        <f t="shared" si="3"/>
        <v>8.6280162925251626E-6</v>
      </c>
      <c r="P26" s="61">
        <f t="shared" si="4"/>
        <v>-1.6994500932047572E-6</v>
      </c>
      <c r="Q26" s="62">
        <f t="shared" si="5"/>
        <v>-9.0371211819752825E-5</v>
      </c>
    </row>
    <row r="27" spans="1:17" s="60" customFormat="1" ht="81" thickBot="1" x14ac:dyDescent="0.35">
      <c r="A27" s="104"/>
      <c r="B27" s="81" t="s">
        <v>107</v>
      </c>
      <c r="C27" s="106">
        <v>6.7633281441783377E-2</v>
      </c>
      <c r="D27" s="63">
        <v>5.5031131632249035E-2</v>
      </c>
      <c r="E27" s="63">
        <v>4.3503600786969319E-3</v>
      </c>
      <c r="F27" s="63">
        <v>1.834634872484632E-3</v>
      </c>
      <c r="G27" s="64">
        <v>6.4171548583527773E-3</v>
      </c>
      <c r="H27" s="106">
        <v>6.7299999999999999E-2</v>
      </c>
      <c r="I27" s="63">
        <v>5.4400000000000004E-2</v>
      </c>
      <c r="J27" s="63">
        <v>4.3E-3</v>
      </c>
      <c r="K27" s="63">
        <v>1.9E-3</v>
      </c>
      <c r="L27" s="64">
        <v>6.7000000000000002E-3</v>
      </c>
      <c r="M27" s="63">
        <f t="shared" si="1"/>
        <v>3.3328144178337848E-4</v>
      </c>
      <c r="N27" s="63">
        <f t="shared" si="2"/>
        <v>6.3113163224903096E-4</v>
      </c>
      <c r="O27" s="63">
        <f t="shared" si="3"/>
        <v>5.0360078696931945E-5</v>
      </c>
      <c r="P27" s="63">
        <f t="shared" si="4"/>
        <v>-6.5365127515368011E-5</v>
      </c>
      <c r="Q27" s="64">
        <f t="shared" si="5"/>
        <v>-2.8284514164722292E-4</v>
      </c>
    </row>
    <row r="28" spans="1:17" s="60" customFormat="1" x14ac:dyDescent="0.3">
      <c r="A28" s="114" t="s">
        <v>110</v>
      </c>
      <c r="B28" s="115" t="s">
        <v>1</v>
      </c>
      <c r="C28" s="112">
        <v>0.22199477684178545</v>
      </c>
      <c r="D28" s="58">
        <v>0.15903855019655547</v>
      </c>
      <c r="E28" s="58">
        <v>2.4787247210068881E-2</v>
      </c>
      <c r="F28" s="58">
        <v>5.0442016194472616E-3</v>
      </c>
      <c r="G28" s="59">
        <v>3.3124777815713838E-2</v>
      </c>
      <c r="H28" s="112">
        <v>0.2213</v>
      </c>
      <c r="I28" s="58">
        <v>0.15909999999999999</v>
      </c>
      <c r="J28" s="58">
        <v>2.4399999999999998E-2</v>
      </c>
      <c r="K28" s="58">
        <v>4.7999999999999996E-3</v>
      </c>
      <c r="L28" s="59">
        <v>3.2899999999999999E-2</v>
      </c>
      <c r="M28" s="58">
        <f t="shared" si="1"/>
        <v>6.9477684178545496E-4</v>
      </c>
      <c r="N28" s="58">
        <f t="shared" si="2"/>
        <v>-6.1449803444524331E-5</v>
      </c>
      <c r="O28" s="58">
        <f t="shared" si="3"/>
        <v>3.8724721006888271E-4</v>
      </c>
      <c r="P28" s="58">
        <f t="shared" si="4"/>
        <v>2.4420161944726203E-4</v>
      </c>
      <c r="Q28" s="59">
        <f t="shared" si="5"/>
        <v>2.2477781571383915E-4</v>
      </c>
    </row>
    <row r="29" spans="1:17" s="60" customFormat="1" x14ac:dyDescent="0.3">
      <c r="A29" s="103"/>
      <c r="B29" s="78" t="s">
        <v>102</v>
      </c>
      <c r="C29" s="105">
        <v>1.6509075671598379E-2</v>
      </c>
      <c r="D29" s="61">
        <v>6.5319157215567285E-3</v>
      </c>
      <c r="E29" s="61">
        <v>1.2740214602814191E-3</v>
      </c>
      <c r="F29" s="61">
        <v>7.0571335418522093E-4</v>
      </c>
      <c r="G29" s="62">
        <v>7.9974251355750103E-3</v>
      </c>
      <c r="H29" s="105">
        <v>1.6399999999999998E-2</v>
      </c>
      <c r="I29" s="61">
        <v>6.5000000000000006E-3</v>
      </c>
      <c r="J29" s="61">
        <v>1.4000000000000002E-3</v>
      </c>
      <c r="K29" s="61">
        <v>5.9999999999999995E-4</v>
      </c>
      <c r="L29" s="62">
        <v>7.9000000000000008E-3</v>
      </c>
      <c r="M29" s="61">
        <f t="shared" si="1"/>
        <v>1.0907567159838122E-4</v>
      </c>
      <c r="N29" s="61">
        <f t="shared" si="2"/>
        <v>3.1915721556727977E-5</v>
      </c>
      <c r="O29" s="61">
        <f t="shared" si="3"/>
        <v>-1.2597853971858114E-4</v>
      </c>
      <c r="P29" s="61">
        <f t="shared" si="4"/>
        <v>1.0571335418522098E-4</v>
      </c>
      <c r="Q29" s="62">
        <f t="shared" si="5"/>
        <v>9.7425135575009494E-5</v>
      </c>
    </row>
    <row r="30" spans="1:17" s="60" customFormat="1" ht="23" x14ac:dyDescent="0.3">
      <c r="A30" s="103"/>
      <c r="B30" s="78" t="s">
        <v>103</v>
      </c>
      <c r="C30" s="105">
        <v>4.170699968715573E-2</v>
      </c>
      <c r="D30" s="61">
        <v>2.7142043389719317E-2</v>
      </c>
      <c r="E30" s="61">
        <v>3.9271519145827423E-3</v>
      </c>
      <c r="F30" s="61">
        <v>1.3340400726467043E-3</v>
      </c>
      <c r="G30" s="62">
        <v>9.3037643102069668E-3</v>
      </c>
      <c r="H30" s="105">
        <v>4.1700000000000001E-2</v>
      </c>
      <c r="I30" s="61">
        <v>2.7300000000000001E-2</v>
      </c>
      <c r="J30" s="61">
        <v>3.8E-3</v>
      </c>
      <c r="K30" s="61">
        <v>1.2999999999999999E-3</v>
      </c>
      <c r="L30" s="62">
        <v>9.1999999999999998E-3</v>
      </c>
      <c r="M30" s="61">
        <f t="shared" si="1"/>
        <v>6.9996871557287399E-6</v>
      </c>
      <c r="N30" s="61">
        <f t="shared" si="2"/>
        <v>-1.5795661028068439E-4</v>
      </c>
      <c r="O30" s="61">
        <f t="shared" si="3"/>
        <v>1.2715191458274227E-4</v>
      </c>
      <c r="P30" s="61">
        <f t="shared" si="4"/>
        <v>3.4040072646704346E-5</v>
      </c>
      <c r="Q30" s="62">
        <f t="shared" si="5"/>
        <v>1.03764310206967E-4</v>
      </c>
    </row>
    <row r="31" spans="1:17" s="60" customFormat="1" ht="23" x14ac:dyDescent="0.3">
      <c r="A31" s="103"/>
      <c r="B31" s="78" t="s">
        <v>104</v>
      </c>
      <c r="C31" s="105">
        <v>2.0431610769845329E-2</v>
      </c>
      <c r="D31" s="61">
        <v>1.5251982537881528E-2</v>
      </c>
      <c r="E31" s="61">
        <v>1.9628064879020726E-3</v>
      </c>
      <c r="F31" s="61">
        <v>4.2342801251113259E-4</v>
      </c>
      <c r="G31" s="62">
        <v>2.7916349443750581E-3</v>
      </c>
      <c r="H31" s="105">
        <v>2.0499999999999997E-2</v>
      </c>
      <c r="I31" s="61">
        <v>1.5300000000000001E-2</v>
      </c>
      <c r="J31" s="61">
        <v>1.9E-3</v>
      </c>
      <c r="K31" s="61">
        <v>5.0000000000000001E-4</v>
      </c>
      <c r="L31" s="62">
        <v>2.8999999999999998E-3</v>
      </c>
      <c r="M31" s="61">
        <f t="shared" si="1"/>
        <v>-6.838923015466819E-5</v>
      </c>
      <c r="N31" s="61">
        <f t="shared" si="2"/>
        <v>-4.8017462118472853E-5</v>
      </c>
      <c r="O31" s="61">
        <f t="shared" si="3"/>
        <v>6.2806487902072579E-5</v>
      </c>
      <c r="P31" s="61">
        <f t="shared" si="4"/>
        <v>-7.6571987488867419E-5</v>
      </c>
      <c r="Q31" s="62">
        <f t="shared" si="5"/>
        <v>-1.0836505562494174E-4</v>
      </c>
    </row>
    <row r="32" spans="1:17" s="60" customFormat="1" ht="23" x14ac:dyDescent="0.3">
      <c r="A32" s="103"/>
      <c r="B32" s="78" t="s">
        <v>105</v>
      </c>
      <c r="C32" s="105">
        <v>1.2622375862053045E-2</v>
      </c>
      <c r="D32" s="61">
        <v>8.1926505120598937E-3</v>
      </c>
      <c r="E32" s="61">
        <v>3.0158803092563431E-3</v>
      </c>
      <c r="F32" s="61">
        <v>2.0116128320232934E-4</v>
      </c>
      <c r="G32" s="62">
        <v>1.2118043639467097E-3</v>
      </c>
      <c r="H32" s="105">
        <v>1.24E-2</v>
      </c>
      <c r="I32" s="61">
        <v>8.199999999999999E-3</v>
      </c>
      <c r="J32" s="61">
        <v>2.8000000000000004E-3</v>
      </c>
      <c r="K32" s="61">
        <v>2.0000000000000001E-4</v>
      </c>
      <c r="L32" s="62">
        <v>1.1999999999999999E-3</v>
      </c>
      <c r="M32" s="61">
        <f t="shared" si="1"/>
        <v>2.2237586205304562E-4</v>
      </c>
      <c r="N32" s="61">
        <f t="shared" si="2"/>
        <v>-7.3494879401052315E-6</v>
      </c>
      <c r="O32" s="61">
        <f t="shared" si="3"/>
        <v>2.1588030925634265E-4</v>
      </c>
      <c r="P32" s="61">
        <f t="shared" si="4"/>
        <v>1.161283202329329E-6</v>
      </c>
      <c r="Q32" s="62">
        <f t="shared" si="5"/>
        <v>1.1804363946709816E-5</v>
      </c>
    </row>
    <row r="33" spans="1:17" s="60" customFormat="1" ht="57.5" x14ac:dyDescent="0.3">
      <c r="A33" s="103"/>
      <c r="B33" s="78" t="s">
        <v>106</v>
      </c>
      <c r="C33" s="105">
        <v>3.6993010359916007E-2</v>
      </c>
      <c r="D33" s="61">
        <v>2.7327155739944847E-2</v>
      </c>
      <c r="E33" s="61">
        <v>4.2191105857222978E-3</v>
      </c>
      <c r="F33" s="61">
        <v>7.6771060212298798E-4</v>
      </c>
      <c r="G33" s="62">
        <v>4.679033432125875E-3</v>
      </c>
      <c r="H33" s="105">
        <v>3.6400000000000002E-2</v>
      </c>
      <c r="I33" s="61">
        <v>2.7200000000000002E-2</v>
      </c>
      <c r="J33" s="61">
        <v>4.0999999999999995E-3</v>
      </c>
      <c r="K33" s="61">
        <v>7.000000000000001E-4</v>
      </c>
      <c r="L33" s="62">
        <v>4.5000000000000005E-3</v>
      </c>
      <c r="M33" s="61">
        <f t="shared" si="1"/>
        <v>5.930103599160047E-4</v>
      </c>
      <c r="N33" s="61">
        <f t="shared" si="2"/>
        <v>1.271557399448453E-4</v>
      </c>
      <c r="O33" s="61">
        <f t="shared" si="3"/>
        <v>1.1911058572229832E-4</v>
      </c>
      <c r="P33" s="61">
        <f t="shared" si="4"/>
        <v>6.7710602122987877E-5</v>
      </c>
      <c r="Q33" s="62">
        <f t="shared" si="5"/>
        <v>1.7903343212587446E-4</v>
      </c>
    </row>
    <row r="34" spans="1:17" s="60" customFormat="1" ht="81" thickBot="1" x14ac:dyDescent="0.35">
      <c r="A34" s="104"/>
      <c r="B34" s="81" t="s">
        <v>107</v>
      </c>
      <c r="C34" s="106">
        <v>9.3732364036407778E-2</v>
      </c>
      <c r="D34" s="63">
        <v>7.4592582446996195E-2</v>
      </c>
      <c r="E34" s="63">
        <v>1.0388056603927064E-2</v>
      </c>
      <c r="F34" s="63">
        <v>1.6110490527941742E-3</v>
      </c>
      <c r="G34" s="64">
        <v>7.1391369939117384E-3</v>
      </c>
      <c r="H34" s="106">
        <v>9.3900000000000011E-2</v>
      </c>
      <c r="I34" s="63">
        <v>7.46E-2</v>
      </c>
      <c r="J34" s="63">
        <v>1.04E-2</v>
      </c>
      <c r="K34" s="63">
        <v>1.6000000000000001E-3</v>
      </c>
      <c r="L34" s="64">
        <v>7.3000000000000001E-3</v>
      </c>
      <c r="M34" s="63">
        <f t="shared" si="1"/>
        <v>-1.6763596359223309E-4</v>
      </c>
      <c r="N34" s="63">
        <f t="shared" si="2"/>
        <v>-7.4175530038050885E-6</v>
      </c>
      <c r="O34" s="63">
        <f t="shared" si="3"/>
        <v>-1.1943396072935236E-5</v>
      </c>
      <c r="P34" s="63">
        <f t="shared" si="4"/>
        <v>1.1049052794174152E-5</v>
      </c>
      <c r="Q34" s="64">
        <f t="shared" si="5"/>
        <v>-1.6086300608826164E-4</v>
      </c>
    </row>
    <row r="35" spans="1:17" s="60" customFormat="1" x14ac:dyDescent="0.3">
      <c r="A35" s="114" t="s">
        <v>111</v>
      </c>
      <c r="B35" s="115" t="s">
        <v>1</v>
      </c>
      <c r="C35" s="112">
        <v>0.25756514822508697</v>
      </c>
      <c r="D35" s="58">
        <v>0.14917505186773306</v>
      </c>
      <c r="E35" s="58">
        <v>2.8491692698548933E-2</v>
      </c>
      <c r="F35" s="58">
        <v>4.9076757649460087E-3</v>
      </c>
      <c r="G35" s="59">
        <v>7.4991607287446721E-2</v>
      </c>
      <c r="H35" s="112">
        <v>0.24129999999999999</v>
      </c>
      <c r="I35" s="58">
        <v>0.1431</v>
      </c>
      <c r="J35" s="58">
        <v>2.7200000000000002E-2</v>
      </c>
      <c r="K35" s="58">
        <v>4.5000000000000005E-3</v>
      </c>
      <c r="L35" s="59">
        <v>6.6600000000000006E-2</v>
      </c>
      <c r="M35" s="58">
        <f t="shared" si="1"/>
        <v>1.6265148225086984E-2</v>
      </c>
      <c r="N35" s="58">
        <f t="shared" si="2"/>
        <v>6.0750518677330501E-3</v>
      </c>
      <c r="O35" s="58">
        <f t="shared" si="3"/>
        <v>1.291692698548931E-3</v>
      </c>
      <c r="P35" s="58">
        <f t="shared" si="4"/>
        <v>4.0767576494600815E-4</v>
      </c>
      <c r="Q35" s="59">
        <f t="shared" si="5"/>
        <v>8.3916072874467146E-3</v>
      </c>
    </row>
    <row r="36" spans="1:17" s="60" customFormat="1" x14ac:dyDescent="0.3">
      <c r="A36" s="103"/>
      <c r="B36" s="78" t="s">
        <v>102</v>
      </c>
      <c r="C36" s="105">
        <v>4.6021304628754103E-2</v>
      </c>
      <c r="D36" s="61">
        <v>2.0039401229700025E-2</v>
      </c>
      <c r="E36" s="61">
        <v>3.1598810092536389E-3</v>
      </c>
      <c r="F36" s="61">
        <v>1.1546437807416761E-3</v>
      </c>
      <c r="G36" s="62">
        <v>2.166671906386794E-2</v>
      </c>
      <c r="H36" s="105">
        <v>4.2199999999999994E-2</v>
      </c>
      <c r="I36" s="61">
        <v>1.8799999999999997E-2</v>
      </c>
      <c r="J36" s="61">
        <v>3.0000000000000001E-3</v>
      </c>
      <c r="K36" s="61">
        <v>1E-3</v>
      </c>
      <c r="L36" s="62">
        <v>1.9299999999999998E-2</v>
      </c>
      <c r="M36" s="61">
        <f t="shared" si="1"/>
        <v>3.8213046287541089E-3</v>
      </c>
      <c r="N36" s="61">
        <f t="shared" si="2"/>
        <v>1.2394012297000274E-3</v>
      </c>
      <c r="O36" s="61">
        <f t="shared" si="3"/>
        <v>1.5988100925363883E-4</v>
      </c>
      <c r="P36" s="61">
        <f t="shared" si="4"/>
        <v>1.5464378074167605E-4</v>
      </c>
      <c r="Q36" s="62">
        <f t="shared" si="5"/>
        <v>2.366719063867942E-3</v>
      </c>
    </row>
    <row r="37" spans="1:17" s="60" customFormat="1" ht="23" x14ac:dyDescent="0.3">
      <c r="A37" s="103"/>
      <c r="B37" s="78" t="s">
        <v>103</v>
      </c>
      <c r="C37" s="105">
        <v>5.4635844214546536E-2</v>
      </c>
      <c r="D37" s="61">
        <v>3.272861100442357E-2</v>
      </c>
      <c r="E37" s="61">
        <v>5.0659666107445624E-3</v>
      </c>
      <c r="F37" s="61">
        <v>1.0825335065445571E-3</v>
      </c>
      <c r="G37" s="62">
        <v>1.5758733092833845E-2</v>
      </c>
      <c r="H37" s="105">
        <v>5.21E-2</v>
      </c>
      <c r="I37" s="61">
        <v>3.1699999999999999E-2</v>
      </c>
      <c r="J37" s="61">
        <v>5.0000000000000001E-3</v>
      </c>
      <c r="K37" s="61">
        <v>1E-3</v>
      </c>
      <c r="L37" s="62">
        <v>1.44E-2</v>
      </c>
      <c r="M37" s="61">
        <f t="shared" si="1"/>
        <v>2.5358442145465357E-3</v>
      </c>
      <c r="N37" s="61">
        <f t="shared" si="2"/>
        <v>1.0286110044235713E-3</v>
      </c>
      <c r="O37" s="61">
        <f t="shared" si="3"/>
        <v>6.596661074456233E-5</v>
      </c>
      <c r="P37" s="61">
        <f t="shared" si="4"/>
        <v>8.2533506544557036E-5</v>
      </c>
      <c r="Q37" s="62">
        <f t="shared" si="5"/>
        <v>1.3587330928338456E-3</v>
      </c>
    </row>
    <row r="38" spans="1:17" s="60" customFormat="1" ht="23" x14ac:dyDescent="0.3">
      <c r="A38" s="103"/>
      <c r="B38" s="78" t="s">
        <v>104</v>
      </c>
      <c r="C38" s="105">
        <v>2.4603453950225004E-2</v>
      </c>
      <c r="D38" s="61">
        <v>1.5186467715592681E-2</v>
      </c>
      <c r="E38" s="61">
        <v>2.4557065938470152E-3</v>
      </c>
      <c r="F38" s="61">
        <v>4.1419437983955022E-4</v>
      </c>
      <c r="G38" s="62">
        <v>6.5466455641518722E-3</v>
      </c>
      <c r="H38" s="105">
        <v>2.3099999999999999E-2</v>
      </c>
      <c r="I38" s="61">
        <v>1.46E-2</v>
      </c>
      <c r="J38" s="61">
        <v>2.3E-3</v>
      </c>
      <c r="K38" s="61">
        <v>2.9999999999999997E-4</v>
      </c>
      <c r="L38" s="62">
        <v>5.8999999999999999E-3</v>
      </c>
      <c r="M38" s="61">
        <f t="shared" si="1"/>
        <v>1.5034539502250047E-3</v>
      </c>
      <c r="N38" s="61">
        <f t="shared" si="2"/>
        <v>5.8646771559268084E-4</v>
      </c>
      <c r="O38" s="61">
        <f t="shared" si="3"/>
        <v>1.5570659384701521E-4</v>
      </c>
      <c r="P38" s="61">
        <f t="shared" si="4"/>
        <v>1.1419437983955025E-4</v>
      </c>
      <c r="Q38" s="62">
        <f t="shared" si="5"/>
        <v>6.466455641518723E-4</v>
      </c>
    </row>
    <row r="39" spans="1:17" s="60" customFormat="1" ht="23" x14ac:dyDescent="0.3">
      <c r="A39" s="103"/>
      <c r="B39" s="78" t="s">
        <v>105</v>
      </c>
      <c r="C39" s="105">
        <v>2.1552178049060927E-2</v>
      </c>
      <c r="D39" s="61">
        <v>1.1825645271533656E-2</v>
      </c>
      <c r="E39" s="61">
        <v>4.4690782130458479E-3</v>
      </c>
      <c r="F39" s="61">
        <v>3.981454468627524E-4</v>
      </c>
      <c r="G39" s="62">
        <v>4.858429724030903E-3</v>
      </c>
      <c r="H39" s="105">
        <v>1.9400000000000001E-2</v>
      </c>
      <c r="I39" s="61">
        <v>1.0800000000000001E-2</v>
      </c>
      <c r="J39" s="61">
        <v>4.1999999999999997E-3</v>
      </c>
      <c r="K39" s="61">
        <v>2.9999999999999997E-4</v>
      </c>
      <c r="L39" s="62">
        <v>4.1999999999999997E-3</v>
      </c>
      <c r="M39" s="61">
        <f t="shared" si="1"/>
        <v>2.1521780490609266E-3</v>
      </c>
      <c r="N39" s="61">
        <f t="shared" si="2"/>
        <v>1.0256452715336553E-3</v>
      </c>
      <c r="O39" s="61">
        <f t="shared" si="3"/>
        <v>2.6907821304584818E-4</v>
      </c>
      <c r="P39" s="61">
        <f t="shared" si="4"/>
        <v>9.8145446862752425E-5</v>
      </c>
      <c r="Q39" s="62">
        <f t="shared" si="5"/>
        <v>6.5842972403090325E-4</v>
      </c>
    </row>
    <row r="40" spans="1:17" s="60" customFormat="1" ht="57.5" x14ac:dyDescent="0.3">
      <c r="A40" s="103"/>
      <c r="B40" s="78" t="s">
        <v>106</v>
      </c>
      <c r="C40" s="105">
        <v>3.2136998968251472E-2</v>
      </c>
      <c r="D40" s="61">
        <v>2.0641785837322298E-2</v>
      </c>
      <c r="E40" s="61">
        <v>3.4557969515381583E-3</v>
      </c>
      <c r="F40" s="61">
        <v>6.0040597204979388E-4</v>
      </c>
      <c r="G40" s="62">
        <v>7.4390102073412217E-3</v>
      </c>
      <c r="H40" s="105">
        <v>3.0899999999999997E-2</v>
      </c>
      <c r="I40" s="61">
        <v>2.0099999999999996E-2</v>
      </c>
      <c r="J40" s="61">
        <v>3.3E-3</v>
      </c>
      <c r="K40" s="61">
        <v>5.9999999999999995E-4</v>
      </c>
      <c r="L40" s="62">
        <v>6.8999999999999999E-3</v>
      </c>
      <c r="M40" s="61">
        <f t="shared" si="1"/>
        <v>1.2369989682514751E-3</v>
      </c>
      <c r="N40" s="61">
        <f t="shared" si="2"/>
        <v>5.4178583732230126E-4</v>
      </c>
      <c r="O40" s="61">
        <f t="shared" si="3"/>
        <v>1.5579695153815831E-4</v>
      </c>
      <c r="P40" s="61">
        <f t="shared" si="4"/>
        <v>4.0597204979393557E-7</v>
      </c>
      <c r="Q40" s="62">
        <f t="shared" si="5"/>
        <v>5.3901020734122181E-4</v>
      </c>
    </row>
    <row r="41" spans="1:17" s="60" customFormat="1" ht="81" thickBot="1" x14ac:dyDescent="0.35">
      <c r="A41" s="104"/>
      <c r="B41" s="81" t="s">
        <v>107</v>
      </c>
      <c r="C41" s="106">
        <v>7.8615368414248904E-2</v>
      </c>
      <c r="D41" s="63">
        <v>4.8752701112366931E-2</v>
      </c>
      <c r="E41" s="63">
        <v>9.8848236233258276E-3</v>
      </c>
      <c r="F41" s="63">
        <v>1.2559938917321393E-3</v>
      </c>
      <c r="G41" s="64">
        <v>1.8721629938427058E-2</v>
      </c>
      <c r="H41" s="106">
        <v>7.3700000000000002E-2</v>
      </c>
      <c r="I41" s="63">
        <v>4.7E-2</v>
      </c>
      <c r="J41" s="63">
        <v>9.3999999999999986E-3</v>
      </c>
      <c r="K41" s="63">
        <v>1.1999999999999999E-3</v>
      </c>
      <c r="L41" s="64">
        <v>1.6E-2</v>
      </c>
      <c r="M41" s="63">
        <f t="shared" si="1"/>
        <v>4.9153684142489024E-3</v>
      </c>
      <c r="N41" s="63">
        <f t="shared" si="2"/>
        <v>1.7527011123669306E-3</v>
      </c>
      <c r="O41" s="63">
        <f t="shared" si="3"/>
        <v>4.84823623325829E-4</v>
      </c>
      <c r="P41" s="63">
        <f t="shared" si="4"/>
        <v>5.599389173213936E-5</v>
      </c>
      <c r="Q41" s="64">
        <f t="shared" si="5"/>
        <v>2.721629938427058E-3</v>
      </c>
    </row>
    <row r="42" spans="1:17" s="60" customFormat="1" ht="26" x14ac:dyDescent="0.3">
      <c r="A42" s="103" t="s">
        <v>112</v>
      </c>
      <c r="B42" s="116" t="s">
        <v>1</v>
      </c>
      <c r="C42" s="105">
        <v>0.23976732125061201</v>
      </c>
      <c r="D42" s="61">
        <v>1.6660111520297834E-2</v>
      </c>
      <c r="E42" s="61">
        <v>7.9385057651944375E-3</v>
      </c>
      <c r="F42" s="61">
        <v>6.0480293998864268E-4</v>
      </c>
      <c r="G42" s="62">
        <v>0.21456456057032192</v>
      </c>
      <c r="H42" s="105">
        <v>0.25619999999999998</v>
      </c>
      <c r="I42" s="61">
        <v>2.2099999999999998E-2</v>
      </c>
      <c r="J42" s="61">
        <v>9.300000000000001E-3</v>
      </c>
      <c r="K42" s="61">
        <v>8.9999999999999998E-4</v>
      </c>
      <c r="L42" s="62">
        <v>0.22390000000000002</v>
      </c>
      <c r="M42" s="61">
        <f t="shared" si="1"/>
        <v>-1.6432678749387974E-2</v>
      </c>
      <c r="N42" s="61">
        <f t="shared" si="2"/>
        <v>-5.4398884797021638E-3</v>
      </c>
      <c r="O42" s="61">
        <f t="shared" si="3"/>
        <v>-1.3614942348055634E-3</v>
      </c>
      <c r="P42" s="61">
        <f t="shared" si="4"/>
        <v>-2.9519706001135729E-4</v>
      </c>
      <c r="Q42" s="62">
        <f t="shared" si="5"/>
        <v>-9.3354394296780996E-3</v>
      </c>
    </row>
    <row r="43" spans="1:17" s="60" customFormat="1" x14ac:dyDescent="0.3">
      <c r="A43" s="103"/>
      <c r="B43" s="78" t="s">
        <v>102</v>
      </c>
      <c r="C43" s="105">
        <v>8.8234615174068262E-2</v>
      </c>
      <c r="D43" s="61">
        <v>4.4149955073980087E-3</v>
      </c>
      <c r="E43" s="61">
        <v>1.5486121080625222E-3</v>
      </c>
      <c r="F43" s="61">
        <v>1.3058994778380724E-4</v>
      </c>
      <c r="G43" s="62">
        <v>8.2141297004411695E-2</v>
      </c>
      <c r="H43" s="105">
        <v>9.2399999999999996E-2</v>
      </c>
      <c r="I43" s="61">
        <v>5.6999999999999993E-3</v>
      </c>
      <c r="J43" s="61">
        <v>1.8E-3</v>
      </c>
      <c r="K43" s="61">
        <v>2.0000000000000001E-4</v>
      </c>
      <c r="L43" s="62">
        <v>8.48E-2</v>
      </c>
      <c r="M43" s="61">
        <f t="shared" si="1"/>
        <v>-4.1653848259317339E-3</v>
      </c>
      <c r="N43" s="61">
        <f t="shared" si="2"/>
        <v>-1.2850044926019906E-3</v>
      </c>
      <c r="O43" s="61">
        <f t="shared" si="3"/>
        <v>-2.513878919374777E-4</v>
      </c>
      <c r="P43" s="61">
        <f t="shared" si="4"/>
        <v>-6.9410052216192769E-5</v>
      </c>
      <c r="Q43" s="62">
        <f t="shared" si="5"/>
        <v>-2.6587029955883051E-3</v>
      </c>
    </row>
    <row r="44" spans="1:17" s="60" customFormat="1" ht="23" x14ac:dyDescent="0.3">
      <c r="A44" s="103"/>
      <c r="B44" s="78" t="s">
        <v>103</v>
      </c>
      <c r="C44" s="105">
        <v>3.5106711114149904E-2</v>
      </c>
      <c r="D44" s="61">
        <v>2.6399395504847767E-3</v>
      </c>
      <c r="E44" s="61">
        <v>8.9148524960157977E-4</v>
      </c>
      <c r="F44" s="61">
        <v>7.6507242135967883E-5</v>
      </c>
      <c r="G44" s="62">
        <v>3.149877907192758E-2</v>
      </c>
      <c r="H44" s="105">
        <v>3.7999999999999999E-2</v>
      </c>
      <c r="I44" s="61">
        <v>3.7000000000000002E-3</v>
      </c>
      <c r="J44" s="61">
        <v>1E-3</v>
      </c>
      <c r="K44" s="61">
        <v>1E-4</v>
      </c>
      <c r="L44" s="62">
        <v>3.3099999999999997E-2</v>
      </c>
      <c r="M44" s="61">
        <f t="shared" si="1"/>
        <v>-2.8932888858500955E-3</v>
      </c>
      <c r="N44" s="61">
        <f t="shared" si="2"/>
        <v>-1.0600604495152235E-3</v>
      </c>
      <c r="O44" s="61">
        <f t="shared" si="3"/>
        <v>-1.0851475039842025E-4</v>
      </c>
      <c r="P44" s="61">
        <f t="shared" si="4"/>
        <v>-2.3492757864032121E-5</v>
      </c>
      <c r="Q44" s="62">
        <f t="shared" si="5"/>
        <v>-1.6012209280724179E-3</v>
      </c>
    </row>
    <row r="45" spans="1:17" s="60" customFormat="1" ht="23" x14ac:dyDescent="0.3">
      <c r="A45" s="103"/>
      <c r="B45" s="78" t="s">
        <v>104</v>
      </c>
      <c r="C45" s="105">
        <v>1.4250133393014845E-2</v>
      </c>
      <c r="D45" s="61">
        <v>1.2955666031817779E-3</v>
      </c>
      <c r="E45" s="61">
        <v>6.305252024309077E-4</v>
      </c>
      <c r="F45" s="61">
        <v>4.6388011754854086E-5</v>
      </c>
      <c r="G45" s="62">
        <v>1.2276554333662593E-2</v>
      </c>
      <c r="H45" s="105">
        <v>1.5800000000000002E-2</v>
      </c>
      <c r="I45" s="61">
        <v>1.8E-3</v>
      </c>
      <c r="J45" s="61">
        <v>7.000000000000001E-4</v>
      </c>
      <c r="K45" s="61">
        <v>1E-4</v>
      </c>
      <c r="L45" s="62">
        <v>1.32E-2</v>
      </c>
      <c r="M45" s="61">
        <f t="shared" si="1"/>
        <v>-1.549866606985157E-3</v>
      </c>
      <c r="N45" s="61">
        <f t="shared" si="2"/>
        <v>-5.0443339681822204E-4</v>
      </c>
      <c r="O45" s="61">
        <f t="shared" si="3"/>
        <v>-6.94747975690924E-5</v>
      </c>
      <c r="P45" s="61">
        <f t="shared" si="4"/>
        <v>-5.3611988245145919E-5</v>
      </c>
      <c r="Q45" s="62">
        <f t="shared" si="5"/>
        <v>-9.2344566633740729E-4</v>
      </c>
    </row>
    <row r="46" spans="1:17" s="60" customFormat="1" ht="23" x14ac:dyDescent="0.3">
      <c r="A46" s="103"/>
      <c r="B46" s="78" t="s">
        <v>105</v>
      </c>
      <c r="C46" s="105">
        <v>2.6247260414163601E-2</v>
      </c>
      <c r="D46" s="61">
        <v>1.9480766453069292E-3</v>
      </c>
      <c r="E46" s="61">
        <v>1.2093860315803427E-3</v>
      </c>
      <c r="F46" s="61">
        <v>8.1343906868701482E-5</v>
      </c>
      <c r="G46" s="62">
        <v>2.3007574436819857E-2</v>
      </c>
      <c r="H46" s="105">
        <v>2.8199999999999999E-2</v>
      </c>
      <c r="I46" s="61">
        <v>2.5000000000000001E-3</v>
      </c>
      <c r="J46" s="61">
        <v>1.5E-3</v>
      </c>
      <c r="K46" s="61">
        <v>1E-4</v>
      </c>
      <c r="L46" s="62">
        <v>2.41E-2</v>
      </c>
      <c r="M46" s="61">
        <f t="shared" si="1"/>
        <v>-1.9527395858363987E-3</v>
      </c>
      <c r="N46" s="61">
        <f t="shared" si="2"/>
        <v>-5.5192335469307087E-4</v>
      </c>
      <c r="O46" s="61">
        <f t="shared" si="3"/>
        <v>-2.906139684196573E-4</v>
      </c>
      <c r="P46" s="61">
        <f t="shared" si="4"/>
        <v>-1.8656093131298523E-5</v>
      </c>
      <c r="Q46" s="62">
        <f t="shared" si="5"/>
        <v>-1.0924255631801424E-3</v>
      </c>
    </row>
    <row r="47" spans="1:17" s="60" customFormat="1" ht="57.5" x14ac:dyDescent="0.3">
      <c r="A47" s="103"/>
      <c r="B47" s="78" t="s">
        <v>106</v>
      </c>
      <c r="C47" s="105">
        <v>1.6058826154660269E-2</v>
      </c>
      <c r="D47" s="61">
        <v>1.6238002598168355E-3</v>
      </c>
      <c r="E47" s="61">
        <v>6.6460170395698538E-4</v>
      </c>
      <c r="F47" s="61">
        <v>6.2876641525536821E-5</v>
      </c>
      <c r="G47" s="62">
        <v>1.3707987246154796E-2</v>
      </c>
      <c r="H47" s="105">
        <v>1.7500000000000002E-2</v>
      </c>
      <c r="I47" s="61">
        <v>2.2000000000000001E-3</v>
      </c>
      <c r="J47" s="61">
        <v>8.0000000000000004E-4</v>
      </c>
      <c r="K47" s="61">
        <v>1E-4</v>
      </c>
      <c r="L47" s="62">
        <v>1.44E-2</v>
      </c>
      <c r="M47" s="61">
        <f t="shared" si="1"/>
        <v>-1.4411738453397327E-3</v>
      </c>
      <c r="N47" s="61">
        <f t="shared" si="2"/>
        <v>-5.7619974018316466E-4</v>
      </c>
      <c r="O47" s="61">
        <f t="shared" si="3"/>
        <v>-1.3539829604301465E-4</v>
      </c>
      <c r="P47" s="61">
        <f t="shared" si="4"/>
        <v>-3.7123358474463184E-5</v>
      </c>
      <c r="Q47" s="62">
        <f t="shared" si="5"/>
        <v>-6.920127538452038E-4</v>
      </c>
    </row>
    <row r="48" spans="1:17" s="60" customFormat="1" ht="81" thickBot="1" x14ac:dyDescent="0.35">
      <c r="A48" s="104"/>
      <c r="B48" s="81" t="s">
        <v>107</v>
      </c>
      <c r="C48" s="106">
        <v>5.9868455910173465E-2</v>
      </c>
      <c r="D48" s="63">
        <v>4.7366337121247928E-3</v>
      </c>
      <c r="E48" s="63">
        <v>2.9930160759743295E-3</v>
      </c>
      <c r="F48" s="63">
        <v>2.0665749312589026E-4</v>
      </c>
      <c r="G48" s="64">
        <v>5.1932148628948446E-2</v>
      </c>
      <c r="H48" s="106">
        <v>6.4299999999999996E-2</v>
      </c>
      <c r="I48" s="63">
        <v>6.1999999999999998E-3</v>
      </c>
      <c r="J48" s="63">
        <v>3.4999999999999996E-3</v>
      </c>
      <c r="K48" s="63">
        <v>2.9999999999999997E-4</v>
      </c>
      <c r="L48" s="64">
        <v>5.4400000000000004E-2</v>
      </c>
      <c r="M48" s="63">
        <f t="shared" si="1"/>
        <v>-4.4315440898265307E-3</v>
      </c>
      <c r="N48" s="63">
        <f t="shared" si="2"/>
        <v>-1.463366287875207E-3</v>
      </c>
      <c r="O48" s="63">
        <f t="shared" si="3"/>
        <v>-5.0698392402567013E-4</v>
      </c>
      <c r="P48" s="63">
        <f t="shared" si="4"/>
        <v>-9.3342506874109717E-5</v>
      </c>
      <c r="Q48" s="64">
        <f t="shared" si="5"/>
        <v>-2.4678513710515576E-3</v>
      </c>
    </row>
    <row r="49" spans="1:1" s="60" customFormat="1" x14ac:dyDescent="0.35"/>
    <row r="50" spans="1:1" s="60" customFormat="1" x14ac:dyDescent="0.3">
      <c r="A50" s="11" t="s">
        <v>31</v>
      </c>
    </row>
    <row r="51" spans="1:1" s="60" customFormat="1" x14ac:dyDescent="0.35">
      <c r="A51" s="12" t="s">
        <v>32</v>
      </c>
    </row>
    <row r="52" spans="1:1" s="60" customFormat="1" x14ac:dyDescent="0.35">
      <c r="A52" s="12" t="s">
        <v>33</v>
      </c>
    </row>
    <row r="53" spans="1:1" s="60" customFormat="1" x14ac:dyDescent="0.35"/>
    <row r="54" spans="1:1" s="60" customFormat="1" x14ac:dyDescent="0.35"/>
    <row r="55" spans="1:1" s="60" customFormat="1" x14ac:dyDescent="0.35"/>
    <row r="56" spans="1:1" s="60" customFormat="1" x14ac:dyDescent="0.35"/>
    <row r="57" spans="1:1" s="60" customFormat="1" x14ac:dyDescent="0.35"/>
    <row r="58" spans="1:1" s="60" customFormat="1" x14ac:dyDescent="0.35"/>
    <row r="59" spans="1:1" s="60" customFormat="1" x14ac:dyDescent="0.35"/>
    <row r="60" spans="1:1" s="60" customFormat="1" x14ac:dyDescent="0.35"/>
    <row r="61" spans="1:1" s="60" customFormat="1" x14ac:dyDescent="0.35"/>
    <row r="62" spans="1:1" s="60" customFormat="1" x14ac:dyDescent="0.35"/>
    <row r="63" spans="1:1" s="60" customFormat="1" x14ac:dyDescent="0.35"/>
    <row r="64" spans="1:1" s="60" customFormat="1" x14ac:dyDescent="0.35"/>
    <row r="65" s="60" customFormat="1" x14ac:dyDescent="0.35"/>
    <row r="66" s="60" customFormat="1" x14ac:dyDescent="0.35"/>
    <row r="67" s="60" customFormat="1" x14ac:dyDescent="0.35"/>
    <row r="68" s="60" customFormat="1" x14ac:dyDescent="0.35"/>
    <row r="69" s="60" customFormat="1" x14ac:dyDescent="0.35"/>
    <row r="70" s="60" customFormat="1" x14ac:dyDescent="0.35"/>
    <row r="71" s="60" customFormat="1" x14ac:dyDescent="0.35"/>
    <row r="72" s="60" customFormat="1" x14ac:dyDescent="0.35"/>
    <row r="73" s="60" customFormat="1" x14ac:dyDescent="0.35"/>
    <row r="74" s="60" customFormat="1" x14ac:dyDescent="0.35"/>
    <row r="75" s="60" customFormat="1" x14ac:dyDescent="0.35"/>
    <row r="76" s="60" customFormat="1" x14ac:dyDescent="0.35"/>
    <row r="77" s="60" customFormat="1" x14ac:dyDescent="0.35"/>
    <row r="78" s="60" customFormat="1" x14ac:dyDescent="0.35"/>
    <row r="79" s="60" customFormat="1" x14ac:dyDescent="0.35"/>
    <row r="80" s="60" customFormat="1" x14ac:dyDescent="0.35"/>
    <row r="81" s="60" customFormat="1" x14ac:dyDescent="0.35"/>
    <row r="82" s="60" customFormat="1" x14ac:dyDescent="0.35"/>
    <row r="83" s="60" customFormat="1" x14ac:dyDescent="0.35"/>
    <row r="84" s="60" customFormat="1" x14ac:dyDescent="0.35"/>
    <row r="85" s="60" customFormat="1" x14ac:dyDescent="0.35"/>
    <row r="86" s="60" customFormat="1" x14ac:dyDescent="0.35"/>
    <row r="87" s="60" customFormat="1" x14ac:dyDescent="0.35"/>
    <row r="88" s="60" customFormat="1" x14ac:dyDescent="0.35"/>
    <row r="89" s="60" customFormat="1" x14ac:dyDescent="0.35"/>
    <row r="90" s="60" customFormat="1" x14ac:dyDescent="0.35"/>
    <row r="91" s="60" customFormat="1" x14ac:dyDescent="0.35"/>
    <row r="92" s="60" customFormat="1" x14ac:dyDescent="0.35"/>
    <row r="93" s="60" customFormat="1" x14ac:dyDescent="0.35"/>
    <row r="94" s="60" customFormat="1" x14ac:dyDescent="0.35"/>
    <row r="95" s="60" customFormat="1" x14ac:dyDescent="0.35"/>
    <row r="96" s="60" customFormat="1" x14ac:dyDescent="0.35"/>
    <row r="97" s="60" customFormat="1" x14ac:dyDescent="0.35"/>
    <row r="98" s="60" customFormat="1" x14ac:dyDescent="0.35"/>
    <row r="99" s="60" customFormat="1" x14ac:dyDescent="0.35"/>
  </sheetData>
  <mergeCells count="3">
    <mergeCell ref="C5:G5"/>
    <mergeCell ref="H5:L5"/>
    <mergeCell ref="M5:Q5"/>
  </mergeCells>
  <hyperlinks>
    <hyperlink ref="A51" r:id="rId1" xr:uid="{60F20227-88B6-4681-89F0-A7344013DB73}"/>
    <hyperlink ref="A52" r:id="rId2" display="Privacy controls are applied to all census tables. Some cell values will be affected. More detail is available on the Scotland's Census website " xr:uid="{FB593DC3-C256-44B9-9A37-A198CDBC40D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76C3-C22F-4B42-8B68-4DEE350838AF}">
  <dimension ref="A1:T43"/>
  <sheetViews>
    <sheetView workbookViewId="0"/>
  </sheetViews>
  <sheetFormatPr defaultColWidth="12.7265625" defaultRowHeight="14.5" x14ac:dyDescent="0.35"/>
  <cols>
    <col min="1" max="1" width="12.7265625" style="2"/>
    <col min="2" max="2" width="21.26953125" style="2" customWidth="1"/>
    <col min="3" max="3" width="12.7265625" style="2"/>
    <col min="4" max="4" width="22.453125" style="2" customWidth="1"/>
    <col min="5" max="9" width="12.7265625" style="2"/>
    <col min="10" max="10" width="22.453125" style="2" customWidth="1"/>
    <col min="11" max="15" width="12.7265625" style="2"/>
    <col min="16" max="16" width="21.453125" style="2" customWidth="1"/>
    <col min="17" max="16384" width="12.7265625" style="2"/>
  </cols>
  <sheetData>
    <row r="1" spans="1:20" x14ac:dyDescent="0.35">
      <c r="A1" s="1" t="s">
        <v>113</v>
      </c>
    </row>
    <row r="2" spans="1:20" x14ac:dyDescent="0.35">
      <c r="A2" s="1" t="s">
        <v>1</v>
      </c>
    </row>
    <row r="3" spans="1:20" x14ac:dyDescent="0.35">
      <c r="A3" s="1" t="s">
        <v>2</v>
      </c>
    </row>
    <row r="4" spans="1:20" ht="15" thickBot="1" x14ac:dyDescent="0.4"/>
    <row r="5" spans="1:20" ht="15" thickBot="1" x14ac:dyDescent="0.4">
      <c r="A5" s="16"/>
      <c r="B5" s="16"/>
      <c r="C5" s="126" t="s">
        <v>28</v>
      </c>
      <c r="D5" s="129"/>
      <c r="E5" s="129"/>
      <c r="F5" s="129"/>
      <c r="G5" s="129"/>
      <c r="H5" s="130"/>
      <c r="I5" s="126" t="s">
        <v>29</v>
      </c>
      <c r="J5" s="129"/>
      <c r="K5" s="129"/>
      <c r="L5" s="129"/>
      <c r="M5" s="129"/>
      <c r="N5" s="130"/>
      <c r="O5" s="126" t="s">
        <v>30</v>
      </c>
      <c r="P5" s="127"/>
      <c r="Q5" s="127"/>
      <c r="R5" s="127"/>
      <c r="S5" s="127"/>
      <c r="T5" s="128"/>
    </row>
    <row r="6" spans="1:20" ht="58.5" thickBot="1" x14ac:dyDescent="0.4">
      <c r="A6" s="46" t="s">
        <v>36</v>
      </c>
      <c r="B6" s="46" t="s">
        <v>114</v>
      </c>
      <c r="C6" s="13" t="s">
        <v>1</v>
      </c>
      <c r="D6" s="117" t="s">
        <v>115</v>
      </c>
      <c r="E6" s="117" t="s">
        <v>116</v>
      </c>
      <c r="F6" s="117" t="s">
        <v>117</v>
      </c>
      <c r="G6" s="117" t="s">
        <v>118</v>
      </c>
      <c r="H6" s="118" t="s">
        <v>119</v>
      </c>
      <c r="I6" s="13" t="s">
        <v>1</v>
      </c>
      <c r="J6" s="117" t="s">
        <v>115</v>
      </c>
      <c r="K6" s="117" t="s">
        <v>116</v>
      </c>
      <c r="L6" s="117" t="s">
        <v>117</v>
      </c>
      <c r="M6" s="117" t="s">
        <v>118</v>
      </c>
      <c r="N6" s="118" t="s">
        <v>119</v>
      </c>
      <c r="O6" s="13" t="s">
        <v>1</v>
      </c>
      <c r="P6" s="117" t="s">
        <v>115</v>
      </c>
      <c r="Q6" s="117" t="s">
        <v>116</v>
      </c>
      <c r="R6" s="117" t="s">
        <v>117</v>
      </c>
      <c r="S6" s="117" t="s">
        <v>118</v>
      </c>
      <c r="T6" s="118" t="s">
        <v>119</v>
      </c>
    </row>
    <row r="7" spans="1:20" x14ac:dyDescent="0.35">
      <c r="A7" s="13" t="s">
        <v>1</v>
      </c>
      <c r="B7" s="119" t="s">
        <v>1</v>
      </c>
      <c r="C7" s="71">
        <v>1</v>
      </c>
      <c r="D7" s="29">
        <v>0.23662359999999999</v>
      </c>
      <c r="E7" s="29">
        <v>6.9623162000000002E-2</v>
      </c>
      <c r="F7" s="29">
        <v>0.15996494</v>
      </c>
      <c r="G7" s="29">
        <v>0.45236185200000001</v>
      </c>
      <c r="H7" s="30">
        <v>8.1425893999999999E-2</v>
      </c>
      <c r="I7" s="71">
        <v>1</v>
      </c>
      <c r="J7" s="29">
        <v>0.24340000000000001</v>
      </c>
      <c r="K7" s="29">
        <v>6.93E-2</v>
      </c>
      <c r="L7" s="29">
        <v>0.15869999999999998</v>
      </c>
      <c r="M7" s="29">
        <v>0.44780000000000003</v>
      </c>
      <c r="N7" s="30">
        <v>8.0700000000000008E-2</v>
      </c>
      <c r="O7" s="71">
        <f>C7-I7</f>
        <v>0</v>
      </c>
      <c r="P7" s="29">
        <f t="shared" ref="P7:T7" si="0">D7-J7</f>
        <v>-6.7764000000000157E-3</v>
      </c>
      <c r="Q7" s="29">
        <f t="shared" si="0"/>
        <v>3.2316200000000184E-4</v>
      </c>
      <c r="R7" s="29">
        <f t="shared" si="0"/>
        <v>1.2649400000000199E-3</v>
      </c>
      <c r="S7" s="29">
        <f t="shared" si="0"/>
        <v>4.5618519999999774E-3</v>
      </c>
      <c r="T7" s="30">
        <f t="shared" si="0"/>
        <v>7.2589399999999082E-4</v>
      </c>
    </row>
    <row r="8" spans="1:20" ht="34.5" x14ac:dyDescent="0.35">
      <c r="A8" s="14"/>
      <c r="B8" s="78" t="s">
        <v>120</v>
      </c>
      <c r="C8" s="72">
        <v>0.23662359999999999</v>
      </c>
      <c r="D8" s="32">
        <v>0.23662359999999999</v>
      </c>
      <c r="E8" s="32">
        <v>0</v>
      </c>
      <c r="F8" s="32">
        <v>0</v>
      </c>
      <c r="G8" s="32">
        <v>0</v>
      </c>
      <c r="H8" s="33">
        <v>0</v>
      </c>
      <c r="I8" s="72">
        <v>0.24340000000000001</v>
      </c>
      <c r="J8" s="32">
        <v>0.24340000000000001</v>
      </c>
      <c r="K8" s="32">
        <v>0</v>
      </c>
      <c r="L8" s="32">
        <v>0</v>
      </c>
      <c r="M8" s="32">
        <v>0</v>
      </c>
      <c r="N8" s="33">
        <v>0</v>
      </c>
      <c r="O8" s="72">
        <f t="shared" ref="O8:O39" si="1">C8-I8</f>
        <v>-6.7764000000000157E-3</v>
      </c>
      <c r="P8" s="32">
        <f t="shared" ref="P8:P39" si="2">D8-J8</f>
        <v>-6.7764000000000157E-3</v>
      </c>
      <c r="Q8" s="32">
        <f t="shared" ref="Q8:Q39" si="3">E8-K8</f>
        <v>0</v>
      </c>
      <c r="R8" s="32">
        <f t="shared" ref="R8:R39" si="4">F8-L8</f>
        <v>0</v>
      </c>
      <c r="S8" s="32">
        <f t="shared" ref="S8:S39" si="5">G8-M8</f>
        <v>0</v>
      </c>
      <c r="T8" s="33">
        <f t="shared" ref="T8:T39" si="6">H8-N8</f>
        <v>0</v>
      </c>
    </row>
    <row r="9" spans="1:20" ht="23" x14ac:dyDescent="0.35">
      <c r="A9" s="14"/>
      <c r="B9" s="78" t="s">
        <v>121</v>
      </c>
      <c r="C9" s="72">
        <v>5.4993508999999996E-2</v>
      </c>
      <c r="D9" s="32">
        <v>0</v>
      </c>
      <c r="E9" s="32">
        <v>2.8138679999999998E-3</v>
      </c>
      <c r="F9" s="32">
        <v>5.0475729999999996E-3</v>
      </c>
      <c r="G9" s="32">
        <v>3.3341777000000003E-2</v>
      </c>
      <c r="H9" s="33">
        <v>1.379029E-2</v>
      </c>
      <c r="I9" s="72">
        <v>5.4600000000000003E-2</v>
      </c>
      <c r="J9" s="32">
        <v>0</v>
      </c>
      <c r="K9" s="32">
        <v>2.7000000000000001E-3</v>
      </c>
      <c r="L9" s="32">
        <v>5.1999999999999998E-3</v>
      </c>
      <c r="M9" s="32">
        <v>3.3000000000000002E-2</v>
      </c>
      <c r="N9" s="33">
        <v>1.38E-2</v>
      </c>
      <c r="O9" s="72">
        <f t="shared" si="1"/>
        <v>3.9350899999999328E-4</v>
      </c>
      <c r="P9" s="32">
        <f t="shared" si="2"/>
        <v>0</v>
      </c>
      <c r="Q9" s="32">
        <f t="shared" si="3"/>
        <v>1.1386799999999961E-4</v>
      </c>
      <c r="R9" s="32">
        <f t="shared" si="4"/>
        <v>-1.5242700000000012E-4</v>
      </c>
      <c r="S9" s="32">
        <f t="shared" si="5"/>
        <v>3.4177700000000144E-4</v>
      </c>
      <c r="T9" s="33">
        <f t="shared" si="6"/>
        <v>-9.7099999999995801E-6</v>
      </c>
    </row>
    <row r="10" spans="1:20" ht="23" x14ac:dyDescent="0.35">
      <c r="A10" s="14"/>
      <c r="B10" s="78" t="s">
        <v>122</v>
      </c>
      <c r="C10" s="72">
        <v>0.14510495000000001</v>
      </c>
      <c r="D10" s="32">
        <v>0</v>
      </c>
      <c r="E10" s="32">
        <v>7.0502050000000004E-3</v>
      </c>
      <c r="F10" s="32">
        <v>2.0347833999999999E-2</v>
      </c>
      <c r="G10" s="32">
        <v>0.10091193799999999</v>
      </c>
      <c r="H10" s="33">
        <v>1.6794605000000001E-2</v>
      </c>
      <c r="I10" s="72">
        <v>0.14429999999999998</v>
      </c>
      <c r="J10" s="32">
        <v>0</v>
      </c>
      <c r="K10" s="32">
        <v>7.0999999999999995E-3</v>
      </c>
      <c r="L10" s="32">
        <v>2.0099999999999996E-2</v>
      </c>
      <c r="M10" s="32">
        <v>0.1003</v>
      </c>
      <c r="N10" s="33">
        <v>1.67E-2</v>
      </c>
      <c r="O10" s="72">
        <f t="shared" si="1"/>
        <v>8.0495000000002648E-4</v>
      </c>
      <c r="P10" s="32">
        <f t="shared" si="2"/>
        <v>0</v>
      </c>
      <c r="Q10" s="32">
        <f t="shared" si="3"/>
        <v>-4.979499999999918E-5</v>
      </c>
      <c r="R10" s="32">
        <f t="shared" si="4"/>
        <v>2.4783400000000233E-4</v>
      </c>
      <c r="S10" s="32">
        <f t="shared" si="5"/>
        <v>6.1193799999999243E-4</v>
      </c>
      <c r="T10" s="33">
        <f t="shared" si="6"/>
        <v>9.4605000000001077E-5</v>
      </c>
    </row>
    <row r="11" spans="1:20" ht="34.5" x14ac:dyDescent="0.35">
      <c r="A11" s="14"/>
      <c r="B11" s="78" t="s">
        <v>123</v>
      </c>
      <c r="C11" s="72">
        <v>9.3460619000000009E-2</v>
      </c>
      <c r="D11" s="32">
        <v>0</v>
      </c>
      <c r="E11" s="32">
        <v>6.1974229999999996E-3</v>
      </c>
      <c r="F11" s="32">
        <v>1.4966426999999999E-2</v>
      </c>
      <c r="G11" s="32">
        <v>6.328419099999999E-2</v>
      </c>
      <c r="H11" s="33">
        <v>9.012394E-3</v>
      </c>
      <c r="I11" s="72">
        <v>9.2300000000000007E-2</v>
      </c>
      <c r="J11" s="32">
        <v>0</v>
      </c>
      <c r="K11" s="32">
        <v>6.0000000000000001E-3</v>
      </c>
      <c r="L11" s="32">
        <v>1.4800000000000001E-2</v>
      </c>
      <c r="M11" s="32">
        <v>6.2600000000000003E-2</v>
      </c>
      <c r="N11" s="33">
        <v>8.8999999999999999E-3</v>
      </c>
      <c r="O11" s="72">
        <f t="shared" si="1"/>
        <v>1.1606190000000016E-3</v>
      </c>
      <c r="P11" s="32">
        <f t="shared" si="2"/>
        <v>0</v>
      </c>
      <c r="Q11" s="32">
        <f t="shared" si="3"/>
        <v>1.9742299999999952E-4</v>
      </c>
      <c r="R11" s="32">
        <f t="shared" si="4"/>
        <v>1.6642699999999851E-4</v>
      </c>
      <c r="S11" s="32">
        <f t="shared" si="5"/>
        <v>6.8419099999998678E-4</v>
      </c>
      <c r="T11" s="33">
        <f t="shared" si="6"/>
        <v>1.1239400000000004E-4</v>
      </c>
    </row>
    <row r="12" spans="1:20" ht="23" x14ac:dyDescent="0.35">
      <c r="A12" s="14"/>
      <c r="B12" s="78" t="s">
        <v>124</v>
      </c>
      <c r="C12" s="72">
        <v>8.1432327999999998E-2</v>
      </c>
      <c r="D12" s="32">
        <v>0</v>
      </c>
      <c r="E12" s="32">
        <v>5.8249850000000004E-3</v>
      </c>
      <c r="F12" s="32">
        <v>2.0675233000000001E-2</v>
      </c>
      <c r="G12" s="32">
        <v>5.2259238000000006E-2</v>
      </c>
      <c r="H12" s="33">
        <v>2.673791E-3</v>
      </c>
      <c r="I12" s="72">
        <v>8.0399999999999985E-2</v>
      </c>
      <c r="J12" s="32">
        <v>0</v>
      </c>
      <c r="K12" s="32">
        <v>5.6000000000000008E-3</v>
      </c>
      <c r="L12" s="32">
        <v>2.07E-2</v>
      </c>
      <c r="M12" s="32">
        <v>5.1399999999999994E-2</v>
      </c>
      <c r="N12" s="33">
        <v>2.7000000000000001E-3</v>
      </c>
      <c r="O12" s="72">
        <f t="shared" si="1"/>
        <v>1.0323280000000129E-3</v>
      </c>
      <c r="P12" s="32">
        <f t="shared" si="2"/>
        <v>0</v>
      </c>
      <c r="Q12" s="32">
        <f t="shared" si="3"/>
        <v>2.249849999999996E-4</v>
      </c>
      <c r="R12" s="32">
        <f t="shared" si="4"/>
        <v>-2.4766999999998457E-5</v>
      </c>
      <c r="S12" s="32">
        <f t="shared" si="5"/>
        <v>8.5923800000001216E-4</v>
      </c>
      <c r="T12" s="33">
        <f t="shared" si="6"/>
        <v>-2.6209000000000128E-5</v>
      </c>
    </row>
    <row r="13" spans="1:20" ht="23" x14ac:dyDescent="0.35">
      <c r="A13" s="14"/>
      <c r="B13" s="78" t="s">
        <v>125</v>
      </c>
      <c r="C13" s="72">
        <v>8.302520599999999E-2</v>
      </c>
      <c r="D13" s="32">
        <v>0</v>
      </c>
      <c r="E13" s="32">
        <v>3.1545030000000003E-3</v>
      </c>
      <c r="F13" s="32">
        <v>7.5851469999999995E-3</v>
      </c>
      <c r="G13" s="32">
        <v>5.7488986000000006E-2</v>
      </c>
      <c r="H13" s="33">
        <v>1.4796568999999999E-2</v>
      </c>
      <c r="I13" s="72">
        <v>8.3100000000000007E-2</v>
      </c>
      <c r="J13" s="32">
        <v>0</v>
      </c>
      <c r="K13" s="32">
        <v>3.2000000000000002E-3</v>
      </c>
      <c r="L13" s="32">
        <v>7.4999999999999997E-3</v>
      </c>
      <c r="M13" s="32">
        <v>5.7699999999999994E-2</v>
      </c>
      <c r="N13" s="33">
        <v>1.47E-2</v>
      </c>
      <c r="O13" s="72">
        <f t="shared" si="1"/>
        <v>-7.4794000000016903E-5</v>
      </c>
      <c r="P13" s="32">
        <f t="shared" si="2"/>
        <v>0</v>
      </c>
      <c r="Q13" s="32">
        <f t="shared" si="3"/>
        <v>-4.5496999999999812E-5</v>
      </c>
      <c r="R13" s="32">
        <f t="shared" si="4"/>
        <v>8.5146999999999827E-5</v>
      </c>
      <c r="S13" s="32">
        <f t="shared" si="5"/>
        <v>-2.1101399999998854E-4</v>
      </c>
      <c r="T13" s="33">
        <f t="shared" si="6"/>
        <v>9.6568999999999475E-5</v>
      </c>
    </row>
    <row r="14" spans="1:20" ht="34.5" x14ac:dyDescent="0.35">
      <c r="A14" s="14"/>
      <c r="B14" s="78" t="s">
        <v>126</v>
      </c>
      <c r="C14" s="72">
        <v>7.3509855999999998E-2</v>
      </c>
      <c r="D14" s="32">
        <v>0</v>
      </c>
      <c r="E14" s="32">
        <v>8.320461999999999E-3</v>
      </c>
      <c r="F14" s="32">
        <v>2.6374663E-2</v>
      </c>
      <c r="G14" s="32">
        <v>3.4586299000000001E-2</v>
      </c>
      <c r="H14" s="33">
        <v>4.2276960000000004E-3</v>
      </c>
      <c r="I14" s="72">
        <v>7.3300000000000004E-2</v>
      </c>
      <c r="J14" s="32">
        <v>0</v>
      </c>
      <c r="K14" s="32">
        <v>8.3000000000000001E-3</v>
      </c>
      <c r="L14" s="32">
        <v>2.6099999999999998E-2</v>
      </c>
      <c r="M14" s="32">
        <v>3.4599999999999999E-2</v>
      </c>
      <c r="N14" s="33">
        <v>4.3E-3</v>
      </c>
      <c r="O14" s="72">
        <f t="shared" si="1"/>
        <v>2.0985599999999438E-4</v>
      </c>
      <c r="P14" s="32">
        <f t="shared" si="2"/>
        <v>0</v>
      </c>
      <c r="Q14" s="32">
        <f t="shared" si="3"/>
        <v>2.046199999999887E-5</v>
      </c>
      <c r="R14" s="32">
        <f t="shared" si="4"/>
        <v>2.7466300000000138E-4</v>
      </c>
      <c r="S14" s="32">
        <f t="shared" si="5"/>
        <v>-1.3700999999997909E-5</v>
      </c>
      <c r="T14" s="33">
        <f t="shared" si="6"/>
        <v>-7.2303999999999598E-5</v>
      </c>
    </row>
    <row r="15" spans="1:20" ht="23" x14ac:dyDescent="0.35">
      <c r="A15" s="14"/>
      <c r="B15" s="78" t="s">
        <v>127</v>
      </c>
      <c r="C15" s="72">
        <v>6.8423495000000001E-2</v>
      </c>
      <c r="D15" s="32">
        <v>0</v>
      </c>
      <c r="E15" s="32">
        <v>1.3028870999999999E-2</v>
      </c>
      <c r="F15" s="32">
        <v>2.6587353000000001E-2</v>
      </c>
      <c r="G15" s="32">
        <v>2.6258666999999999E-2</v>
      </c>
      <c r="H15" s="33">
        <v>2.548603E-3</v>
      </c>
      <c r="I15" s="72">
        <v>6.8400000000000002E-2</v>
      </c>
      <c r="J15" s="32">
        <v>0</v>
      </c>
      <c r="K15" s="32">
        <v>1.32E-2</v>
      </c>
      <c r="L15" s="32">
        <v>2.6499999999999999E-2</v>
      </c>
      <c r="M15" s="32">
        <v>2.6200000000000001E-2</v>
      </c>
      <c r="N15" s="33">
        <v>2.5000000000000001E-3</v>
      </c>
      <c r="O15" s="72">
        <f t="shared" si="1"/>
        <v>2.3494999999998378E-5</v>
      </c>
      <c r="P15" s="32">
        <f t="shared" si="2"/>
        <v>0</v>
      </c>
      <c r="Q15" s="32">
        <f t="shared" si="3"/>
        <v>-1.7112900000000077E-4</v>
      </c>
      <c r="R15" s="32">
        <f t="shared" si="4"/>
        <v>8.7353000000001818E-5</v>
      </c>
      <c r="S15" s="32">
        <f t="shared" si="5"/>
        <v>5.8666999999998359E-5</v>
      </c>
      <c r="T15" s="33">
        <f t="shared" si="6"/>
        <v>4.8602999999999928E-5</v>
      </c>
    </row>
    <row r="16" spans="1:20" ht="23" x14ac:dyDescent="0.35">
      <c r="A16" s="14"/>
      <c r="B16" s="78" t="s">
        <v>128</v>
      </c>
      <c r="C16" s="72">
        <v>6.0520324E-2</v>
      </c>
      <c r="D16" s="32">
        <v>0</v>
      </c>
      <c r="E16" s="32">
        <v>3.2638820000000001E-3</v>
      </c>
      <c r="F16" s="32">
        <v>7.952621E-3</v>
      </c>
      <c r="G16" s="32">
        <v>3.8088239000000003E-2</v>
      </c>
      <c r="H16" s="33">
        <v>1.1215398999999999E-2</v>
      </c>
      <c r="I16" s="72">
        <v>5.9200000000000003E-2</v>
      </c>
      <c r="J16" s="32">
        <v>0</v>
      </c>
      <c r="K16" s="32">
        <v>3.0999999999999999E-3</v>
      </c>
      <c r="L16" s="32">
        <v>7.7000000000000002E-3</v>
      </c>
      <c r="M16" s="32">
        <v>3.7200000000000004E-2</v>
      </c>
      <c r="N16" s="33">
        <v>1.11E-2</v>
      </c>
      <c r="O16" s="72">
        <f t="shared" si="1"/>
        <v>1.3203239999999977E-3</v>
      </c>
      <c r="P16" s="32">
        <f t="shared" si="2"/>
        <v>0</v>
      </c>
      <c r="Q16" s="32">
        <f t="shared" si="3"/>
        <v>1.6388200000000018E-4</v>
      </c>
      <c r="R16" s="32">
        <f t="shared" si="4"/>
        <v>2.5262099999999975E-4</v>
      </c>
      <c r="S16" s="32">
        <f t="shared" si="5"/>
        <v>8.88238999999999E-4</v>
      </c>
      <c r="T16" s="33">
        <f t="shared" si="6"/>
        <v>1.1539899999999867E-4</v>
      </c>
    </row>
    <row r="17" spans="1:20" ht="15" thickBot="1" x14ac:dyDescent="0.4">
      <c r="A17" s="15"/>
      <c r="B17" s="81" t="s">
        <v>129</v>
      </c>
      <c r="C17" s="73">
        <v>0.102905011</v>
      </c>
      <c r="D17" s="35">
        <v>0</v>
      </c>
      <c r="E17" s="35">
        <v>1.9968227000000002E-2</v>
      </c>
      <c r="F17" s="35">
        <v>3.0427906000000001E-2</v>
      </c>
      <c r="G17" s="35">
        <v>4.6141965E-2</v>
      </c>
      <c r="H17" s="36">
        <v>6.3665450000000004E-3</v>
      </c>
      <c r="I17" s="73">
        <v>0.1009</v>
      </c>
      <c r="J17" s="35">
        <v>0</v>
      </c>
      <c r="K17" s="35">
        <v>1.9900000000000001E-2</v>
      </c>
      <c r="L17" s="35">
        <v>3.0099999999999998E-2</v>
      </c>
      <c r="M17" s="35">
        <v>4.4900000000000002E-2</v>
      </c>
      <c r="N17" s="36">
        <v>6.0000000000000001E-3</v>
      </c>
      <c r="O17" s="73">
        <f t="shared" si="1"/>
        <v>2.005011000000001E-3</v>
      </c>
      <c r="P17" s="35">
        <f t="shared" si="2"/>
        <v>0</v>
      </c>
      <c r="Q17" s="35">
        <f t="shared" si="3"/>
        <v>6.8227000000000565E-5</v>
      </c>
      <c r="R17" s="35">
        <f t="shared" si="4"/>
        <v>3.2790600000000281E-4</v>
      </c>
      <c r="S17" s="35">
        <f t="shared" si="5"/>
        <v>1.2419649999999977E-3</v>
      </c>
      <c r="T17" s="36">
        <f t="shared" si="6"/>
        <v>3.6654500000000024E-4</v>
      </c>
    </row>
    <row r="18" spans="1:20" x14ac:dyDescent="0.35">
      <c r="A18" s="13" t="s">
        <v>6</v>
      </c>
      <c r="B18" s="119" t="s">
        <v>1</v>
      </c>
      <c r="C18" s="71">
        <v>0.48576741800000001</v>
      </c>
      <c r="D18" s="29">
        <v>0.117451573</v>
      </c>
      <c r="E18" s="29">
        <v>2.1512573E-2</v>
      </c>
      <c r="F18" s="29">
        <v>3.7916359000000004E-2</v>
      </c>
      <c r="G18" s="29">
        <v>0.24769065000000001</v>
      </c>
      <c r="H18" s="30">
        <v>6.1196263000000001E-2</v>
      </c>
      <c r="I18" s="71">
        <v>0.48590000000000005</v>
      </c>
      <c r="J18" s="29">
        <v>0.12039999999999999</v>
      </c>
      <c r="K18" s="29">
        <v>2.1400000000000002E-2</v>
      </c>
      <c r="L18" s="29">
        <v>3.7900000000000003E-2</v>
      </c>
      <c r="M18" s="29">
        <v>0.2457</v>
      </c>
      <c r="N18" s="30">
        <v>6.0499999999999998E-2</v>
      </c>
      <c r="O18" s="71">
        <f t="shared" si="1"/>
        <v>-1.3258200000004772E-4</v>
      </c>
      <c r="P18" s="29">
        <f t="shared" si="2"/>
        <v>-2.9484269999999896E-3</v>
      </c>
      <c r="Q18" s="29">
        <f t="shared" si="3"/>
        <v>1.1257299999999776E-4</v>
      </c>
      <c r="R18" s="29">
        <f t="shared" si="4"/>
        <v>1.6359000000000512E-5</v>
      </c>
      <c r="S18" s="29">
        <f t="shared" si="5"/>
        <v>1.9906500000000105E-3</v>
      </c>
      <c r="T18" s="30">
        <f t="shared" si="6"/>
        <v>6.9626300000000252E-4</v>
      </c>
    </row>
    <row r="19" spans="1:20" ht="34.5" x14ac:dyDescent="0.35">
      <c r="A19" s="14"/>
      <c r="B19" s="78" t="s">
        <v>120</v>
      </c>
      <c r="C19" s="72">
        <v>0.117451573</v>
      </c>
      <c r="D19" s="32">
        <v>0.117451573</v>
      </c>
      <c r="E19" s="32">
        <v>0</v>
      </c>
      <c r="F19" s="32">
        <v>0</v>
      </c>
      <c r="G19" s="32">
        <v>0</v>
      </c>
      <c r="H19" s="33">
        <v>0</v>
      </c>
      <c r="I19" s="72">
        <v>0.12039999999999999</v>
      </c>
      <c r="J19" s="32">
        <v>0.12039999999999999</v>
      </c>
      <c r="K19" s="32">
        <v>0</v>
      </c>
      <c r="L19" s="32">
        <v>0</v>
      </c>
      <c r="M19" s="32">
        <v>0</v>
      </c>
      <c r="N19" s="33">
        <v>0</v>
      </c>
      <c r="O19" s="72">
        <f t="shared" si="1"/>
        <v>-2.9484269999999896E-3</v>
      </c>
      <c r="P19" s="32">
        <f t="shared" si="2"/>
        <v>-2.9484269999999896E-3</v>
      </c>
      <c r="Q19" s="32">
        <f t="shared" si="3"/>
        <v>0</v>
      </c>
      <c r="R19" s="32">
        <f t="shared" si="4"/>
        <v>0</v>
      </c>
      <c r="S19" s="32">
        <f t="shared" si="5"/>
        <v>0</v>
      </c>
      <c r="T19" s="33">
        <f t="shared" si="6"/>
        <v>0</v>
      </c>
    </row>
    <row r="20" spans="1:20" ht="23" x14ac:dyDescent="0.35">
      <c r="A20" s="14"/>
      <c r="B20" s="78" t="s">
        <v>121</v>
      </c>
      <c r="C20" s="72">
        <v>3.3277805000000001E-2</v>
      </c>
      <c r="D20" s="32">
        <v>0</v>
      </c>
      <c r="E20" s="32">
        <v>1.218418E-3</v>
      </c>
      <c r="F20" s="32">
        <v>1.7123659999999999E-3</v>
      </c>
      <c r="G20" s="32">
        <v>1.9916939000000002E-2</v>
      </c>
      <c r="H20" s="33">
        <v>1.0430082E-2</v>
      </c>
      <c r="I20" s="72">
        <v>3.3000000000000002E-2</v>
      </c>
      <c r="J20" s="32">
        <v>0</v>
      </c>
      <c r="K20" s="32">
        <v>1.1999999999999999E-3</v>
      </c>
      <c r="L20" s="32">
        <v>1.8E-3</v>
      </c>
      <c r="M20" s="32">
        <v>1.9699999999999999E-2</v>
      </c>
      <c r="N20" s="33">
        <v>1.04E-2</v>
      </c>
      <c r="O20" s="72">
        <f t="shared" si="1"/>
        <v>2.7780499999999902E-4</v>
      </c>
      <c r="P20" s="32">
        <f t="shared" si="2"/>
        <v>0</v>
      </c>
      <c r="Q20" s="32">
        <f t="shared" si="3"/>
        <v>1.841800000000008E-5</v>
      </c>
      <c r="R20" s="32">
        <f t="shared" si="4"/>
        <v>-8.7634000000000063E-5</v>
      </c>
      <c r="S20" s="32">
        <f t="shared" si="5"/>
        <v>2.169390000000028E-4</v>
      </c>
      <c r="T20" s="33">
        <f t="shared" si="6"/>
        <v>3.0082000000000719E-5</v>
      </c>
    </row>
    <row r="21" spans="1:20" ht="23" x14ac:dyDescent="0.35">
      <c r="A21" s="14"/>
      <c r="B21" s="78" t="s">
        <v>122</v>
      </c>
      <c r="C21" s="72">
        <v>6.3065802000000004E-2</v>
      </c>
      <c r="D21" s="32">
        <v>0</v>
      </c>
      <c r="E21" s="32">
        <v>2.486102E-3</v>
      </c>
      <c r="F21" s="32">
        <v>3.5876039999999999E-3</v>
      </c>
      <c r="G21" s="32">
        <v>4.6968826999999998E-2</v>
      </c>
      <c r="H21" s="33">
        <v>1.0023820999999999E-2</v>
      </c>
      <c r="I21" s="72">
        <v>6.2600000000000003E-2</v>
      </c>
      <c r="J21" s="32">
        <v>0</v>
      </c>
      <c r="K21" s="32">
        <v>2.3999999999999998E-3</v>
      </c>
      <c r="L21" s="32">
        <v>3.4999999999999996E-3</v>
      </c>
      <c r="M21" s="32">
        <v>4.6699999999999998E-2</v>
      </c>
      <c r="N21" s="33">
        <v>0.01</v>
      </c>
      <c r="O21" s="72">
        <f t="shared" si="1"/>
        <v>4.6580200000000127E-4</v>
      </c>
      <c r="P21" s="32">
        <f t="shared" si="2"/>
        <v>0</v>
      </c>
      <c r="Q21" s="32">
        <f t="shared" si="3"/>
        <v>8.6102000000000227E-5</v>
      </c>
      <c r="R21" s="32">
        <f t="shared" si="4"/>
        <v>8.7604000000000241E-5</v>
      </c>
      <c r="S21" s="32">
        <f t="shared" si="5"/>
        <v>2.6882699999999926E-4</v>
      </c>
      <c r="T21" s="33">
        <f t="shared" si="6"/>
        <v>2.3820999999998524E-5</v>
      </c>
    </row>
    <row r="22" spans="1:20" ht="34.5" x14ac:dyDescent="0.35">
      <c r="A22" s="14"/>
      <c r="B22" s="78" t="s">
        <v>123</v>
      </c>
      <c r="C22" s="72">
        <v>4.7759108000000002E-2</v>
      </c>
      <c r="D22" s="32">
        <v>0</v>
      </c>
      <c r="E22" s="32">
        <v>2.2546609999999998E-3</v>
      </c>
      <c r="F22" s="32">
        <v>3.606171E-3</v>
      </c>
      <c r="G22" s="32">
        <v>3.4944765000000003E-2</v>
      </c>
      <c r="H22" s="33">
        <v>6.9544300000000002E-3</v>
      </c>
      <c r="I22" s="72">
        <v>4.7500000000000001E-2</v>
      </c>
      <c r="J22" s="32">
        <v>0</v>
      </c>
      <c r="K22" s="32">
        <v>2.3E-3</v>
      </c>
      <c r="L22" s="32">
        <v>3.5999999999999999E-3</v>
      </c>
      <c r="M22" s="32">
        <v>3.4799999999999998E-2</v>
      </c>
      <c r="N22" s="33">
        <v>6.8999999999999999E-3</v>
      </c>
      <c r="O22" s="72">
        <f t="shared" si="1"/>
        <v>2.5910800000000095E-4</v>
      </c>
      <c r="P22" s="32">
        <f t="shared" si="2"/>
        <v>0</v>
      </c>
      <c r="Q22" s="32">
        <f t="shared" si="3"/>
        <v>-4.5339000000000143E-5</v>
      </c>
      <c r="R22" s="32">
        <f t="shared" si="4"/>
        <v>6.1710000000001278E-6</v>
      </c>
      <c r="S22" s="32">
        <f t="shared" si="5"/>
        <v>1.4476500000000503E-4</v>
      </c>
      <c r="T22" s="33">
        <f t="shared" si="6"/>
        <v>5.4430000000000277E-5</v>
      </c>
    </row>
    <row r="23" spans="1:20" ht="23" x14ac:dyDescent="0.35">
      <c r="A23" s="14"/>
      <c r="B23" s="78" t="s">
        <v>124</v>
      </c>
      <c r="C23" s="72">
        <v>1.7424402999999998E-2</v>
      </c>
      <c r="D23" s="32">
        <v>0</v>
      </c>
      <c r="E23" s="32">
        <v>8.3274499999999997E-4</v>
      </c>
      <c r="F23" s="32">
        <v>1.8257880000000001E-3</v>
      </c>
      <c r="G23" s="32">
        <v>1.3286783E-2</v>
      </c>
      <c r="H23" s="33">
        <v>1.479087E-3</v>
      </c>
      <c r="I23" s="72">
        <v>1.7500000000000002E-2</v>
      </c>
      <c r="J23" s="32">
        <v>0</v>
      </c>
      <c r="K23" s="32">
        <v>8.0000000000000004E-4</v>
      </c>
      <c r="L23" s="32">
        <v>1.9E-3</v>
      </c>
      <c r="M23" s="32">
        <v>1.3300000000000001E-2</v>
      </c>
      <c r="N23" s="33">
        <v>1.5E-3</v>
      </c>
      <c r="O23" s="72">
        <f t="shared" si="1"/>
        <v>-7.5597000000003634E-5</v>
      </c>
      <c r="P23" s="32">
        <f t="shared" si="2"/>
        <v>0</v>
      </c>
      <c r="Q23" s="32">
        <f t="shared" si="3"/>
        <v>3.2744999999999931E-5</v>
      </c>
      <c r="R23" s="32">
        <f t="shared" si="4"/>
        <v>-7.4211999999999933E-5</v>
      </c>
      <c r="S23" s="32">
        <f t="shared" si="5"/>
        <v>-1.3217000000001131E-5</v>
      </c>
      <c r="T23" s="33">
        <f t="shared" si="6"/>
        <v>-2.0913000000000008E-5</v>
      </c>
    </row>
    <row r="24" spans="1:20" ht="23" x14ac:dyDescent="0.35">
      <c r="A24" s="14"/>
      <c r="B24" s="78" t="s">
        <v>125</v>
      </c>
      <c r="C24" s="72">
        <v>7.1725244999999993E-2</v>
      </c>
      <c r="D24" s="32">
        <v>0</v>
      </c>
      <c r="E24" s="32">
        <v>2.0079630000000002E-3</v>
      </c>
      <c r="F24" s="32">
        <v>4.7389240000000003E-3</v>
      </c>
      <c r="G24" s="32">
        <v>5.1359396000000002E-2</v>
      </c>
      <c r="H24" s="33">
        <v>1.3619328999999999E-2</v>
      </c>
      <c r="I24" s="72">
        <v>7.1900000000000006E-2</v>
      </c>
      <c r="J24" s="32">
        <v>0</v>
      </c>
      <c r="K24" s="32">
        <v>2E-3</v>
      </c>
      <c r="L24" s="32">
        <v>4.6999999999999993E-3</v>
      </c>
      <c r="M24" s="32">
        <v>5.16E-2</v>
      </c>
      <c r="N24" s="33">
        <v>1.3500000000000002E-2</v>
      </c>
      <c r="O24" s="72">
        <f t="shared" si="1"/>
        <v>-1.7475500000001254E-4</v>
      </c>
      <c r="P24" s="32">
        <f t="shared" si="2"/>
        <v>0</v>
      </c>
      <c r="Q24" s="32">
        <f t="shared" si="3"/>
        <v>7.963000000000154E-6</v>
      </c>
      <c r="R24" s="32">
        <f t="shared" si="4"/>
        <v>3.8924000000000944E-5</v>
      </c>
      <c r="S24" s="32">
        <f t="shared" si="5"/>
        <v>-2.4060399999999843E-4</v>
      </c>
      <c r="T24" s="33">
        <f t="shared" si="6"/>
        <v>1.1932899999999788E-4</v>
      </c>
    </row>
    <row r="25" spans="1:20" ht="34.5" x14ac:dyDescent="0.35">
      <c r="A25" s="14"/>
      <c r="B25" s="78" t="s">
        <v>126</v>
      </c>
      <c r="C25" s="72">
        <v>1.3884227000000001E-2</v>
      </c>
      <c r="D25" s="32">
        <v>0</v>
      </c>
      <c r="E25" s="32">
        <v>1.2654779999999998E-3</v>
      </c>
      <c r="F25" s="32">
        <v>2.6840850000000001E-3</v>
      </c>
      <c r="G25" s="32">
        <v>8.5963889999999994E-3</v>
      </c>
      <c r="H25" s="33">
        <v>1.3379070000000002E-3</v>
      </c>
      <c r="I25" s="72">
        <v>1.38E-2</v>
      </c>
      <c r="J25" s="32">
        <v>0</v>
      </c>
      <c r="K25" s="32">
        <v>1.1999999999999999E-3</v>
      </c>
      <c r="L25" s="32">
        <v>2.7000000000000001E-3</v>
      </c>
      <c r="M25" s="32">
        <v>8.5000000000000006E-3</v>
      </c>
      <c r="N25" s="33">
        <v>1.4000000000000002E-3</v>
      </c>
      <c r="O25" s="72">
        <f t="shared" si="1"/>
        <v>8.4227000000000954E-5</v>
      </c>
      <c r="P25" s="32">
        <f t="shared" si="2"/>
        <v>0</v>
      </c>
      <c r="Q25" s="32">
        <f t="shared" si="3"/>
        <v>6.547799999999989E-5</v>
      </c>
      <c r="R25" s="32">
        <f t="shared" si="4"/>
        <v>-1.5915000000000026E-5</v>
      </c>
      <c r="S25" s="32">
        <f t="shared" si="5"/>
        <v>9.6388999999998809E-5</v>
      </c>
      <c r="T25" s="33">
        <f t="shared" si="6"/>
        <v>-6.2093000000000044E-5</v>
      </c>
    </row>
    <row r="26" spans="1:20" ht="23" x14ac:dyDescent="0.35">
      <c r="A26" s="14"/>
      <c r="B26" s="78" t="s">
        <v>127</v>
      </c>
      <c r="C26" s="72">
        <v>2.1892179999999997E-2</v>
      </c>
      <c r="D26" s="32">
        <v>0</v>
      </c>
      <c r="E26" s="32">
        <v>3.4951380000000001E-3</v>
      </c>
      <c r="F26" s="32">
        <v>6.0246239999999993E-3</v>
      </c>
      <c r="G26" s="32">
        <v>1.0701598000000001E-2</v>
      </c>
      <c r="H26" s="33">
        <v>1.6695340000000001E-3</v>
      </c>
      <c r="I26" s="72">
        <v>2.1899999999999999E-2</v>
      </c>
      <c r="J26" s="32">
        <v>0</v>
      </c>
      <c r="K26" s="32">
        <v>3.5999999999999999E-3</v>
      </c>
      <c r="L26" s="32">
        <v>6.0999999999999995E-3</v>
      </c>
      <c r="M26" s="32">
        <v>1.06E-2</v>
      </c>
      <c r="N26" s="33">
        <v>1.6000000000000001E-3</v>
      </c>
      <c r="O26" s="72">
        <f t="shared" si="1"/>
        <v>-7.8200000000021308E-6</v>
      </c>
      <c r="P26" s="32">
        <f t="shared" si="2"/>
        <v>0</v>
      </c>
      <c r="Q26" s="32">
        <f t="shared" si="3"/>
        <v>-1.0486199999999984E-4</v>
      </c>
      <c r="R26" s="32">
        <f t="shared" si="4"/>
        <v>-7.5376000000000262E-5</v>
      </c>
      <c r="S26" s="32">
        <f t="shared" si="5"/>
        <v>1.0159800000000135E-4</v>
      </c>
      <c r="T26" s="33">
        <f t="shared" si="6"/>
        <v>6.9534000000000002E-5</v>
      </c>
    </row>
    <row r="27" spans="1:20" ht="23" x14ac:dyDescent="0.35">
      <c r="A27" s="14"/>
      <c r="B27" s="78" t="s">
        <v>128</v>
      </c>
      <c r="C27" s="72">
        <v>4.8064999000000004E-2</v>
      </c>
      <c r="D27" s="32">
        <v>0</v>
      </c>
      <c r="E27" s="32">
        <v>1.9327769999999999E-3</v>
      </c>
      <c r="F27" s="32">
        <v>4.6865329999999997E-3</v>
      </c>
      <c r="G27" s="32">
        <v>3.090917E-2</v>
      </c>
      <c r="H27" s="33">
        <v>1.0536152E-2</v>
      </c>
      <c r="I27" s="72">
        <v>4.7199999999999999E-2</v>
      </c>
      <c r="J27" s="32">
        <v>0</v>
      </c>
      <c r="K27" s="32">
        <v>1.8E-3</v>
      </c>
      <c r="L27" s="32">
        <v>4.5999999999999999E-3</v>
      </c>
      <c r="M27" s="32">
        <v>3.0299999999999997E-2</v>
      </c>
      <c r="N27" s="33">
        <v>1.04E-2</v>
      </c>
      <c r="O27" s="72">
        <f t="shared" si="1"/>
        <v>8.6499900000000518E-4</v>
      </c>
      <c r="P27" s="32">
        <f t="shared" si="2"/>
        <v>0</v>
      </c>
      <c r="Q27" s="32">
        <f t="shared" si="3"/>
        <v>1.3277699999999994E-4</v>
      </c>
      <c r="R27" s="32">
        <f t="shared" si="4"/>
        <v>8.6532999999999749E-5</v>
      </c>
      <c r="S27" s="32">
        <f t="shared" si="5"/>
        <v>6.0917000000000263E-4</v>
      </c>
      <c r="T27" s="33">
        <f t="shared" si="6"/>
        <v>1.3615200000000049E-4</v>
      </c>
    </row>
    <row r="28" spans="1:20" ht="15" thickBot="1" x14ac:dyDescent="0.4">
      <c r="A28" s="15"/>
      <c r="B28" s="81" t="s">
        <v>129</v>
      </c>
      <c r="C28" s="73">
        <v>5.1221892000000005E-2</v>
      </c>
      <c r="D28" s="35">
        <v>0</v>
      </c>
      <c r="E28" s="35">
        <v>6.0192920000000007E-3</v>
      </c>
      <c r="F28" s="35">
        <v>9.0502629999999994E-3</v>
      </c>
      <c r="G28" s="35">
        <v>3.1007701999999998E-2</v>
      </c>
      <c r="H28" s="36">
        <v>5.1446349999999998E-3</v>
      </c>
      <c r="I28" s="73">
        <v>0.05</v>
      </c>
      <c r="J28" s="35">
        <v>0</v>
      </c>
      <c r="K28" s="35">
        <v>6.0999999999999995E-3</v>
      </c>
      <c r="L28" s="35">
        <v>9.0000000000000011E-3</v>
      </c>
      <c r="M28" s="35">
        <v>3.0200000000000001E-2</v>
      </c>
      <c r="N28" s="36">
        <v>4.7999999999999996E-3</v>
      </c>
      <c r="O28" s="73">
        <f t="shared" si="1"/>
        <v>1.2218920000000022E-3</v>
      </c>
      <c r="P28" s="35">
        <f t="shared" si="2"/>
        <v>0</v>
      </c>
      <c r="Q28" s="35">
        <f t="shared" si="3"/>
        <v>-8.0707999999998781E-5</v>
      </c>
      <c r="R28" s="35">
        <f t="shared" si="4"/>
        <v>5.0262999999998309E-5</v>
      </c>
      <c r="S28" s="35">
        <f t="shared" si="5"/>
        <v>8.0770199999999695E-4</v>
      </c>
      <c r="T28" s="36">
        <f t="shared" si="6"/>
        <v>3.4463500000000025E-4</v>
      </c>
    </row>
    <row r="29" spans="1:20" x14ac:dyDescent="0.35">
      <c r="A29" s="46" t="s">
        <v>7</v>
      </c>
      <c r="B29" s="120" t="s">
        <v>1</v>
      </c>
      <c r="C29" s="72">
        <v>0.51423258199999999</v>
      </c>
      <c r="D29" s="32">
        <v>0.11917257899999999</v>
      </c>
      <c r="E29" s="32">
        <v>4.8111323999999997E-2</v>
      </c>
      <c r="F29" s="32">
        <v>0.122048582</v>
      </c>
      <c r="G29" s="32">
        <v>0.204671202</v>
      </c>
      <c r="H29" s="33">
        <v>2.0229632000000001E-2</v>
      </c>
      <c r="I29" s="72">
        <v>0.5141</v>
      </c>
      <c r="J29" s="32">
        <v>0.12300000000000001</v>
      </c>
      <c r="K29" s="32">
        <v>4.7899999999999998E-2</v>
      </c>
      <c r="L29" s="32">
        <v>0.1208</v>
      </c>
      <c r="M29" s="32">
        <v>0.2021</v>
      </c>
      <c r="N29" s="33">
        <v>2.0199999999999999E-2</v>
      </c>
      <c r="O29" s="72">
        <f t="shared" si="1"/>
        <v>1.3258199999999221E-4</v>
      </c>
      <c r="P29" s="32">
        <f t="shared" si="2"/>
        <v>-3.8274210000000253E-3</v>
      </c>
      <c r="Q29" s="32">
        <f t="shared" si="3"/>
        <v>2.1132399999999885E-4</v>
      </c>
      <c r="R29" s="32">
        <f t="shared" si="4"/>
        <v>1.2485819999999981E-3</v>
      </c>
      <c r="S29" s="32">
        <f t="shared" si="5"/>
        <v>2.5712019999999947E-3</v>
      </c>
      <c r="T29" s="33">
        <f t="shared" si="6"/>
        <v>2.9632000000001657E-5</v>
      </c>
    </row>
    <row r="30" spans="1:20" ht="34.5" x14ac:dyDescent="0.35">
      <c r="A30" s="14"/>
      <c r="B30" s="78" t="s">
        <v>120</v>
      </c>
      <c r="C30" s="72">
        <v>0.11917257899999999</v>
      </c>
      <c r="D30" s="32">
        <v>0.11917257899999999</v>
      </c>
      <c r="E30" s="32">
        <v>0</v>
      </c>
      <c r="F30" s="32">
        <v>0</v>
      </c>
      <c r="G30" s="32">
        <v>0</v>
      </c>
      <c r="H30" s="33">
        <v>0</v>
      </c>
      <c r="I30" s="72">
        <v>0.12300000000000001</v>
      </c>
      <c r="J30" s="32">
        <v>0.12300000000000001</v>
      </c>
      <c r="K30" s="32">
        <v>0</v>
      </c>
      <c r="L30" s="32">
        <v>0</v>
      </c>
      <c r="M30" s="32">
        <v>0</v>
      </c>
      <c r="N30" s="33">
        <v>0</v>
      </c>
      <c r="O30" s="72">
        <f t="shared" si="1"/>
        <v>-3.8274210000000253E-3</v>
      </c>
      <c r="P30" s="32">
        <f t="shared" si="2"/>
        <v>-3.8274210000000253E-3</v>
      </c>
      <c r="Q30" s="32">
        <f t="shared" si="3"/>
        <v>0</v>
      </c>
      <c r="R30" s="32">
        <f t="shared" si="4"/>
        <v>0</v>
      </c>
      <c r="S30" s="32">
        <f t="shared" si="5"/>
        <v>0</v>
      </c>
      <c r="T30" s="33">
        <f t="shared" si="6"/>
        <v>0</v>
      </c>
    </row>
    <row r="31" spans="1:20" ht="23" x14ac:dyDescent="0.35">
      <c r="A31" s="14"/>
      <c r="B31" s="78" t="s">
        <v>121</v>
      </c>
      <c r="C31" s="72">
        <v>2.1716071999999999E-2</v>
      </c>
      <c r="D31" s="32">
        <v>0</v>
      </c>
      <c r="E31" s="32">
        <v>1.5954509999999999E-3</v>
      </c>
      <c r="F31" s="32">
        <v>3.3352070000000002E-3</v>
      </c>
      <c r="G31" s="32">
        <v>1.3425206E-2</v>
      </c>
      <c r="H31" s="33">
        <v>3.3602079999999999E-3</v>
      </c>
      <c r="I31" s="72">
        <v>2.1600000000000001E-2</v>
      </c>
      <c r="J31" s="32">
        <v>0</v>
      </c>
      <c r="K31" s="32">
        <v>1.6000000000000001E-3</v>
      </c>
      <c r="L31" s="32">
        <v>3.4000000000000002E-3</v>
      </c>
      <c r="M31" s="32">
        <v>1.32E-2</v>
      </c>
      <c r="N31" s="33">
        <v>3.4000000000000002E-3</v>
      </c>
      <c r="O31" s="72">
        <f t="shared" si="1"/>
        <v>1.1607199999999832E-4</v>
      </c>
      <c r="P31" s="32">
        <f t="shared" si="2"/>
        <v>0</v>
      </c>
      <c r="Q31" s="32">
        <f t="shared" si="3"/>
        <v>-4.5490000000001762E-6</v>
      </c>
      <c r="R31" s="32">
        <f t="shared" si="4"/>
        <v>-6.4793000000000055E-5</v>
      </c>
      <c r="S31" s="32">
        <f t="shared" si="5"/>
        <v>2.2520600000000036E-4</v>
      </c>
      <c r="T31" s="33">
        <f t="shared" si="6"/>
        <v>-3.9792000000000299E-5</v>
      </c>
    </row>
    <row r="32" spans="1:20" ht="23" x14ac:dyDescent="0.35">
      <c r="A32" s="14"/>
      <c r="B32" s="78" t="s">
        <v>122</v>
      </c>
      <c r="C32" s="72">
        <v>8.2039515000000007E-2</v>
      </c>
      <c r="D32" s="32">
        <v>0</v>
      </c>
      <c r="E32" s="32">
        <v>4.5646549999999999E-3</v>
      </c>
      <c r="F32" s="32">
        <v>1.6760965000000003E-2</v>
      </c>
      <c r="G32" s="32">
        <v>5.3943295000000002E-2</v>
      </c>
      <c r="H32" s="33">
        <v>6.7706010000000002E-3</v>
      </c>
      <c r="I32" s="72">
        <v>8.1600000000000006E-2</v>
      </c>
      <c r="J32" s="32">
        <v>0</v>
      </c>
      <c r="K32" s="32">
        <v>4.6999999999999993E-3</v>
      </c>
      <c r="L32" s="32">
        <v>1.66E-2</v>
      </c>
      <c r="M32" s="32">
        <v>5.3600000000000002E-2</v>
      </c>
      <c r="N32" s="33">
        <v>6.8000000000000005E-3</v>
      </c>
      <c r="O32" s="72">
        <f t="shared" si="1"/>
        <v>4.3951500000000143E-4</v>
      </c>
      <c r="P32" s="32">
        <f t="shared" si="2"/>
        <v>0</v>
      </c>
      <c r="Q32" s="32">
        <f t="shared" si="3"/>
        <v>-1.3534499999999939E-4</v>
      </c>
      <c r="R32" s="32">
        <f t="shared" si="4"/>
        <v>1.6096500000000249E-4</v>
      </c>
      <c r="S32" s="32">
        <f t="shared" si="5"/>
        <v>3.4329500000000041E-4</v>
      </c>
      <c r="T32" s="33">
        <f t="shared" si="6"/>
        <v>-2.9399000000000265E-5</v>
      </c>
    </row>
    <row r="33" spans="1:20" ht="34.5" x14ac:dyDescent="0.35">
      <c r="A33" s="14"/>
      <c r="B33" s="78" t="s">
        <v>123</v>
      </c>
      <c r="C33" s="72">
        <v>4.5700960000000006E-2</v>
      </c>
      <c r="D33" s="32">
        <v>0</v>
      </c>
      <c r="E33" s="32">
        <v>3.9427619999999998E-3</v>
      </c>
      <c r="F33" s="32">
        <v>1.1359704999999999E-2</v>
      </c>
      <c r="G33" s="32">
        <v>2.8340529E-2</v>
      </c>
      <c r="H33" s="33">
        <v>2.0574129999999997E-3</v>
      </c>
      <c r="I33" s="72">
        <v>4.4800000000000006E-2</v>
      </c>
      <c r="J33" s="32">
        <v>0</v>
      </c>
      <c r="K33" s="32">
        <v>3.8E-3</v>
      </c>
      <c r="L33" s="32">
        <v>1.1200000000000002E-2</v>
      </c>
      <c r="M33" s="32">
        <v>2.7799999999999998E-2</v>
      </c>
      <c r="N33" s="33">
        <v>2E-3</v>
      </c>
      <c r="O33" s="72">
        <f t="shared" si="1"/>
        <v>9.0095999999999926E-4</v>
      </c>
      <c r="P33" s="32">
        <f t="shared" si="2"/>
        <v>0</v>
      </c>
      <c r="Q33" s="32">
        <f t="shared" si="3"/>
        <v>1.4276199999999984E-4</v>
      </c>
      <c r="R33" s="32">
        <f t="shared" si="4"/>
        <v>1.5970499999999783E-4</v>
      </c>
      <c r="S33" s="32">
        <f t="shared" si="5"/>
        <v>5.405290000000014E-4</v>
      </c>
      <c r="T33" s="33">
        <f t="shared" si="6"/>
        <v>5.7412999999999648E-5</v>
      </c>
    </row>
    <row r="34" spans="1:20" ht="23" x14ac:dyDescent="0.35">
      <c r="A34" s="14"/>
      <c r="B34" s="78" t="s">
        <v>124</v>
      </c>
      <c r="C34" s="72">
        <v>6.4008476999999994E-2</v>
      </c>
      <c r="D34" s="32">
        <v>0</v>
      </c>
      <c r="E34" s="32">
        <v>4.9922409999999997E-3</v>
      </c>
      <c r="F34" s="32">
        <v>1.8850180000000001E-2</v>
      </c>
      <c r="G34" s="32">
        <v>3.8972823000000004E-2</v>
      </c>
      <c r="H34" s="33">
        <v>1.193969E-3</v>
      </c>
      <c r="I34" s="72">
        <v>6.3E-2</v>
      </c>
      <c r="J34" s="32">
        <v>0</v>
      </c>
      <c r="K34" s="32">
        <v>4.7999999999999996E-3</v>
      </c>
      <c r="L34" s="32">
        <v>1.8799999999999997E-2</v>
      </c>
      <c r="M34" s="32">
        <v>3.8100000000000002E-2</v>
      </c>
      <c r="N34" s="33">
        <v>1.1999999999999999E-3</v>
      </c>
      <c r="O34" s="72">
        <f t="shared" si="1"/>
        <v>1.0084769999999937E-3</v>
      </c>
      <c r="P34" s="32">
        <f t="shared" si="2"/>
        <v>0</v>
      </c>
      <c r="Q34" s="32">
        <f t="shared" si="3"/>
        <v>1.9224100000000011E-4</v>
      </c>
      <c r="R34" s="32">
        <f t="shared" si="4"/>
        <v>5.0180000000003833E-5</v>
      </c>
      <c r="S34" s="32">
        <f t="shared" si="5"/>
        <v>8.7282300000000174E-4</v>
      </c>
      <c r="T34" s="33">
        <f t="shared" si="6"/>
        <v>-6.030999999999875E-6</v>
      </c>
    </row>
    <row r="35" spans="1:20" ht="23" x14ac:dyDescent="0.35">
      <c r="A35" s="14"/>
      <c r="B35" s="78" t="s">
        <v>125</v>
      </c>
      <c r="C35" s="72">
        <v>1.1299961000000001E-2</v>
      </c>
      <c r="D35" s="32">
        <v>0</v>
      </c>
      <c r="E35" s="32">
        <v>1.1465410000000001E-3</v>
      </c>
      <c r="F35" s="32">
        <v>2.8462219999999998E-3</v>
      </c>
      <c r="G35" s="32">
        <v>6.1295900000000007E-3</v>
      </c>
      <c r="H35" s="33">
        <v>1.1776079999999999E-3</v>
      </c>
      <c r="I35" s="72">
        <v>1.1200000000000002E-2</v>
      </c>
      <c r="J35" s="32">
        <v>0</v>
      </c>
      <c r="K35" s="32">
        <v>1.1999999999999999E-3</v>
      </c>
      <c r="L35" s="32">
        <v>2.7000000000000001E-3</v>
      </c>
      <c r="M35" s="32">
        <v>6.0999999999999995E-3</v>
      </c>
      <c r="N35" s="33">
        <v>1.1999999999999999E-3</v>
      </c>
      <c r="O35" s="72">
        <f t="shared" si="1"/>
        <v>9.9960999999999106E-5</v>
      </c>
      <c r="P35" s="32">
        <f t="shared" si="2"/>
        <v>0</v>
      </c>
      <c r="Q35" s="32">
        <f t="shared" si="3"/>
        <v>-5.3458999999999842E-5</v>
      </c>
      <c r="R35" s="32">
        <f t="shared" si="4"/>
        <v>1.4622199999999967E-4</v>
      </c>
      <c r="S35" s="32">
        <f t="shared" si="5"/>
        <v>2.9590000000001213E-5</v>
      </c>
      <c r="T35" s="33">
        <f t="shared" si="6"/>
        <v>-2.2391999999999985E-5</v>
      </c>
    </row>
    <row r="36" spans="1:20" ht="34.5" x14ac:dyDescent="0.35">
      <c r="A36" s="14"/>
      <c r="B36" s="78" t="s">
        <v>126</v>
      </c>
      <c r="C36" s="72">
        <v>5.9625628999999999E-2</v>
      </c>
      <c r="D36" s="32">
        <v>0</v>
      </c>
      <c r="E36" s="32">
        <v>7.0549839999999994E-3</v>
      </c>
      <c r="F36" s="32">
        <v>2.3691864999999999E-2</v>
      </c>
      <c r="G36" s="32">
        <v>2.5990645E-2</v>
      </c>
      <c r="H36" s="33">
        <v>2.889422E-3</v>
      </c>
      <c r="I36" s="72">
        <v>5.9500000000000004E-2</v>
      </c>
      <c r="J36" s="32">
        <v>0</v>
      </c>
      <c r="K36" s="32">
        <v>7.1999999999999998E-3</v>
      </c>
      <c r="L36" s="32">
        <v>2.3399999999999997E-2</v>
      </c>
      <c r="M36" s="32">
        <v>2.6000000000000002E-2</v>
      </c>
      <c r="N36" s="33">
        <v>2.8999999999999998E-3</v>
      </c>
      <c r="O36" s="72">
        <f t="shared" si="1"/>
        <v>1.2562899999999516E-4</v>
      </c>
      <c r="P36" s="32">
        <f t="shared" si="2"/>
        <v>0</v>
      </c>
      <c r="Q36" s="32">
        <f t="shared" si="3"/>
        <v>-1.4501600000000042E-4</v>
      </c>
      <c r="R36" s="32">
        <f t="shared" si="4"/>
        <v>2.9186500000000226E-4</v>
      </c>
      <c r="S36" s="32">
        <f t="shared" si="5"/>
        <v>-9.3550000000025557E-6</v>
      </c>
      <c r="T36" s="33">
        <f t="shared" si="6"/>
        <v>-1.0577999999999803E-5</v>
      </c>
    </row>
    <row r="37" spans="1:20" ht="23" x14ac:dyDescent="0.35">
      <c r="A37" s="14"/>
      <c r="B37" s="78" t="s">
        <v>127</v>
      </c>
      <c r="C37" s="72">
        <v>4.6531314999999997E-2</v>
      </c>
      <c r="D37" s="32">
        <v>0</v>
      </c>
      <c r="E37" s="32">
        <v>9.5337329999999991E-3</v>
      </c>
      <c r="F37" s="32">
        <v>2.0561994E-2</v>
      </c>
      <c r="G37" s="32">
        <v>1.5556517999999998E-2</v>
      </c>
      <c r="H37" s="33">
        <v>8.785179999999999E-4</v>
      </c>
      <c r="I37" s="72">
        <v>4.6500000000000007E-2</v>
      </c>
      <c r="J37" s="32">
        <v>0</v>
      </c>
      <c r="K37" s="32">
        <v>9.5999999999999992E-3</v>
      </c>
      <c r="L37" s="32">
        <v>2.0400000000000001E-2</v>
      </c>
      <c r="M37" s="32">
        <v>1.5600000000000001E-2</v>
      </c>
      <c r="N37" s="33">
        <v>8.9999999999999998E-4</v>
      </c>
      <c r="O37" s="72">
        <f t="shared" si="1"/>
        <v>3.1314999999990101E-5</v>
      </c>
      <c r="P37" s="32">
        <f t="shared" si="2"/>
        <v>0</v>
      </c>
      <c r="Q37" s="32">
        <f t="shared" si="3"/>
        <v>-6.6267000000000062E-5</v>
      </c>
      <c r="R37" s="32">
        <f t="shared" si="4"/>
        <v>1.6199399999999864E-4</v>
      </c>
      <c r="S37" s="32">
        <f t="shared" si="5"/>
        <v>-4.3482000000002671E-5</v>
      </c>
      <c r="T37" s="33">
        <f t="shared" si="6"/>
        <v>-2.1482000000000077E-5</v>
      </c>
    </row>
    <row r="38" spans="1:20" ht="23" x14ac:dyDescent="0.35">
      <c r="A38" s="14"/>
      <c r="B38" s="78" t="s">
        <v>128</v>
      </c>
      <c r="C38" s="72">
        <v>1.2455325E-2</v>
      </c>
      <c r="D38" s="32">
        <v>0</v>
      </c>
      <c r="E38" s="32">
        <v>1.331289E-3</v>
      </c>
      <c r="F38" s="32">
        <v>3.2660879999999999E-3</v>
      </c>
      <c r="G38" s="32">
        <v>7.1790689999999997E-3</v>
      </c>
      <c r="H38" s="33">
        <v>6.7888000000000009E-4</v>
      </c>
      <c r="I38" s="72">
        <v>1.2E-2</v>
      </c>
      <c r="J38" s="32">
        <v>0</v>
      </c>
      <c r="K38" s="32">
        <v>1.2999999999999999E-3</v>
      </c>
      <c r="L38" s="32">
        <v>3.0999999999999999E-3</v>
      </c>
      <c r="M38" s="32">
        <v>6.8999999999999999E-3</v>
      </c>
      <c r="N38" s="33">
        <v>7.000000000000001E-4</v>
      </c>
      <c r="O38" s="72">
        <f t="shared" si="1"/>
        <v>4.5532499999999948E-4</v>
      </c>
      <c r="P38" s="32">
        <f t="shared" si="2"/>
        <v>0</v>
      </c>
      <c r="Q38" s="32">
        <f t="shared" si="3"/>
        <v>3.12890000000001E-5</v>
      </c>
      <c r="R38" s="32">
        <f t="shared" si="4"/>
        <v>1.66088E-4</v>
      </c>
      <c r="S38" s="32">
        <f t="shared" si="5"/>
        <v>2.7906899999999984E-4</v>
      </c>
      <c r="T38" s="33">
        <f t="shared" si="6"/>
        <v>-2.1120000000000015E-5</v>
      </c>
    </row>
    <row r="39" spans="1:20" ht="15" thickBot="1" x14ac:dyDescent="0.4">
      <c r="A39" s="15"/>
      <c r="B39" s="81" t="s">
        <v>129</v>
      </c>
      <c r="C39" s="73">
        <v>5.1682750999999999E-2</v>
      </c>
      <c r="D39" s="35">
        <v>0</v>
      </c>
      <c r="E39" s="35">
        <v>1.3948935000000001E-2</v>
      </c>
      <c r="F39" s="35">
        <v>2.1377459000000001E-2</v>
      </c>
      <c r="G39" s="35">
        <v>1.5134079E-2</v>
      </c>
      <c r="H39" s="36">
        <v>1.2219099999999999E-3</v>
      </c>
      <c r="I39" s="73">
        <v>5.0900000000000001E-2</v>
      </c>
      <c r="J39" s="35">
        <v>0</v>
      </c>
      <c r="K39" s="35">
        <v>1.3899999999999999E-2</v>
      </c>
      <c r="L39" s="35">
        <v>2.12E-2</v>
      </c>
      <c r="M39" s="35">
        <v>1.47E-2</v>
      </c>
      <c r="N39" s="36">
        <v>1.1000000000000001E-3</v>
      </c>
      <c r="O39" s="73">
        <f t="shared" si="1"/>
        <v>7.827509999999982E-4</v>
      </c>
      <c r="P39" s="35">
        <f t="shared" si="2"/>
        <v>0</v>
      </c>
      <c r="Q39" s="35">
        <f t="shared" si="3"/>
        <v>4.8935000000001685E-5</v>
      </c>
      <c r="R39" s="35">
        <f t="shared" si="4"/>
        <v>1.7745900000000134E-4</v>
      </c>
      <c r="S39" s="35">
        <f t="shared" si="5"/>
        <v>4.3407900000000041E-4</v>
      </c>
      <c r="T39" s="36">
        <f t="shared" si="6"/>
        <v>1.2190999999999981E-4</v>
      </c>
    </row>
    <row r="41" spans="1:20" x14ac:dyDescent="0.35">
      <c r="A41" s="11" t="s">
        <v>31</v>
      </c>
    </row>
    <row r="42" spans="1:20" x14ac:dyDescent="0.35">
      <c r="A42" s="12" t="s">
        <v>32</v>
      </c>
    </row>
    <row r="43" spans="1:20" x14ac:dyDescent="0.35">
      <c r="A43" s="12" t="s">
        <v>33</v>
      </c>
    </row>
  </sheetData>
  <mergeCells count="3">
    <mergeCell ref="C5:H5"/>
    <mergeCell ref="I5:N5"/>
    <mergeCell ref="O5:T5"/>
  </mergeCells>
  <hyperlinks>
    <hyperlink ref="A42" r:id="rId1" xr:uid="{A61BCF6F-9646-4364-B029-9ADE2741338B}"/>
    <hyperlink ref="A43" r:id="rId2" display="Privacy controls are applied to all census tables. Some cell values will be affected. More detail is available on the Scotland's Census website " xr:uid="{37127B62-99F0-4D3F-B061-9EEF0DA1304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47030-E24D-47F6-A415-D9346944F405}">
  <dimension ref="A1:T61"/>
  <sheetViews>
    <sheetView workbookViewId="0">
      <selection activeCell="Q53" sqref="Q53"/>
    </sheetView>
  </sheetViews>
  <sheetFormatPr defaultColWidth="14.7265625" defaultRowHeight="14.5" x14ac:dyDescent="0.35"/>
  <cols>
    <col min="1" max="1" width="28.81640625" style="2" customWidth="1"/>
    <col min="2" max="2" width="14.7265625" style="2"/>
    <col min="3" max="3" width="13.453125" style="2" bestFit="1" customWidth="1"/>
    <col min="4" max="4" width="14.1796875" style="2" bestFit="1" customWidth="1"/>
    <col min="5" max="6" width="13.1796875" style="2" bestFit="1" customWidth="1"/>
    <col min="7" max="7" width="14" style="2" bestFit="1" customWidth="1"/>
    <col min="8" max="8" width="11.81640625" style="2" bestFit="1" customWidth="1"/>
    <col min="9" max="16384" width="14.7265625" style="2"/>
  </cols>
  <sheetData>
    <row r="1" spans="1:20" x14ac:dyDescent="0.35">
      <c r="A1" s="1" t="s">
        <v>35</v>
      </c>
    </row>
    <row r="2" spans="1:20" x14ac:dyDescent="0.35">
      <c r="A2" s="1" t="s">
        <v>1</v>
      </c>
    </row>
    <row r="3" spans="1:20" x14ac:dyDescent="0.35">
      <c r="A3" s="1" t="s">
        <v>59</v>
      </c>
    </row>
    <row r="4" spans="1:20" ht="15" thickBot="1" x14ac:dyDescent="0.4"/>
    <row r="5" spans="1:20" ht="15" thickBot="1" x14ac:dyDescent="0.4">
      <c r="A5" s="16"/>
      <c r="B5" s="16"/>
      <c r="C5" s="126" t="s">
        <v>28</v>
      </c>
      <c r="D5" s="127"/>
      <c r="E5" s="127"/>
      <c r="F5" s="127"/>
      <c r="G5" s="127"/>
      <c r="H5" s="128"/>
      <c r="I5" s="126" t="s">
        <v>29</v>
      </c>
      <c r="J5" s="127"/>
      <c r="K5" s="127"/>
      <c r="L5" s="127"/>
      <c r="M5" s="127"/>
      <c r="N5" s="128"/>
      <c r="O5" s="126" t="s">
        <v>30</v>
      </c>
      <c r="P5" s="127"/>
      <c r="Q5" s="127"/>
      <c r="R5" s="127"/>
      <c r="S5" s="127"/>
      <c r="T5" s="128"/>
    </row>
    <row r="6" spans="1:20" ht="70.5" thickBot="1" x14ac:dyDescent="0.4">
      <c r="A6" s="46" t="s">
        <v>36</v>
      </c>
      <c r="B6" s="46" t="s">
        <v>34</v>
      </c>
      <c r="C6" s="43" t="s">
        <v>37</v>
      </c>
      <c r="D6" s="44" t="s">
        <v>38</v>
      </c>
      <c r="E6" s="44" t="s">
        <v>39</v>
      </c>
      <c r="F6" s="44" t="s">
        <v>40</v>
      </c>
      <c r="G6" s="44" t="s">
        <v>41</v>
      </c>
      <c r="H6" s="45" t="s">
        <v>42</v>
      </c>
      <c r="I6" s="43" t="s">
        <v>37</v>
      </c>
      <c r="J6" s="44" t="s">
        <v>38</v>
      </c>
      <c r="K6" s="44" t="s">
        <v>39</v>
      </c>
      <c r="L6" s="44" t="s">
        <v>40</v>
      </c>
      <c r="M6" s="44" t="s">
        <v>41</v>
      </c>
      <c r="N6" s="45" t="s">
        <v>42</v>
      </c>
      <c r="O6" s="43" t="s">
        <v>37</v>
      </c>
      <c r="P6" s="44" t="s">
        <v>38</v>
      </c>
      <c r="Q6" s="44" t="s">
        <v>39</v>
      </c>
      <c r="R6" s="44" t="s">
        <v>40</v>
      </c>
      <c r="S6" s="44" t="s">
        <v>41</v>
      </c>
      <c r="T6" s="45" t="s">
        <v>42</v>
      </c>
    </row>
    <row r="7" spans="1:20" x14ac:dyDescent="0.35">
      <c r="A7" s="13" t="s">
        <v>37</v>
      </c>
      <c r="B7" s="47" t="s">
        <v>3</v>
      </c>
      <c r="C7" s="21">
        <v>1</v>
      </c>
      <c r="D7" s="19">
        <v>0.38131341399999996</v>
      </c>
      <c r="E7" s="19">
        <v>0.43996149099999998</v>
      </c>
      <c r="F7" s="19">
        <v>2.4496167999999999E-2</v>
      </c>
      <c r="G7" s="19">
        <v>8.3814562999999995E-2</v>
      </c>
      <c r="H7" s="20">
        <v>7.0414364000000007E-2</v>
      </c>
      <c r="I7" s="29">
        <v>1</v>
      </c>
      <c r="J7" s="29">
        <v>0.37890000000000001</v>
      </c>
      <c r="K7" s="29">
        <v>0.44329999999999997</v>
      </c>
      <c r="L7" s="29">
        <v>2.4900000000000002E-2</v>
      </c>
      <c r="M7" s="29">
        <v>8.4900000000000003E-2</v>
      </c>
      <c r="N7" s="30">
        <v>6.8000000000000005E-2</v>
      </c>
      <c r="O7" s="18">
        <f>C7-I7</f>
        <v>0</v>
      </c>
      <c r="P7" s="48">
        <f t="shared" ref="P7:T22" si="0">D7-J7</f>
        <v>2.4134139999999471E-3</v>
      </c>
      <c r="Q7" s="48">
        <f t="shared" si="0"/>
        <v>-3.3385089999999895E-3</v>
      </c>
      <c r="R7" s="48">
        <f t="shared" si="0"/>
        <v>-4.0383200000000327E-4</v>
      </c>
      <c r="S7" s="48">
        <f t="shared" si="0"/>
        <v>-1.0854370000000085E-3</v>
      </c>
      <c r="T7" s="49">
        <f t="shared" si="0"/>
        <v>2.4143640000000022E-3</v>
      </c>
    </row>
    <row r="8" spans="1:20" x14ac:dyDescent="0.35">
      <c r="A8" s="14"/>
      <c r="B8" s="9" t="s">
        <v>43</v>
      </c>
      <c r="C8" s="22">
        <v>2.4857599000000001E-2</v>
      </c>
      <c r="D8" s="23">
        <v>2.4698867999999999E-2</v>
      </c>
      <c r="E8" s="23">
        <v>1.18498E-4</v>
      </c>
      <c r="F8" s="23">
        <v>8.354E-6</v>
      </c>
      <c r="G8" s="23">
        <v>2.3303999999999999E-5</v>
      </c>
      <c r="H8" s="24">
        <v>8.7940000000000008E-6</v>
      </c>
      <c r="I8" s="32">
        <v>2.5099999999999997E-2</v>
      </c>
      <c r="J8" s="32">
        <v>2.4900000000000002E-2</v>
      </c>
      <c r="K8" s="32">
        <v>1E-4</v>
      </c>
      <c r="L8" s="32">
        <v>0</v>
      </c>
      <c r="M8" s="32">
        <v>0</v>
      </c>
      <c r="N8" s="33">
        <v>0</v>
      </c>
      <c r="O8" s="37">
        <f t="shared" ref="O8:T57" si="1">C8-I8</f>
        <v>-2.4240099999999626E-4</v>
      </c>
      <c r="P8" s="38">
        <f t="shared" si="0"/>
        <v>-2.0113200000000317E-4</v>
      </c>
      <c r="Q8" s="38">
        <f t="shared" si="0"/>
        <v>1.8497999999999998E-5</v>
      </c>
      <c r="R8" s="38">
        <f t="shared" si="0"/>
        <v>8.354E-6</v>
      </c>
      <c r="S8" s="38">
        <f t="shared" si="0"/>
        <v>2.3303999999999999E-5</v>
      </c>
      <c r="T8" s="39">
        <f t="shared" si="0"/>
        <v>8.7940000000000008E-6</v>
      </c>
    </row>
    <row r="9" spans="1:20" x14ac:dyDescent="0.35">
      <c r="A9" s="14"/>
      <c r="B9" s="9" t="s">
        <v>44</v>
      </c>
      <c r="C9" s="22">
        <v>2.8133560000000002E-2</v>
      </c>
      <c r="D9" s="23">
        <v>2.7989779000000003E-2</v>
      </c>
      <c r="E9" s="23">
        <v>1.1278200000000001E-4</v>
      </c>
      <c r="F9" s="23">
        <v>7.255E-6</v>
      </c>
      <c r="G9" s="23">
        <v>8.5739999999999996E-6</v>
      </c>
      <c r="H9" s="24">
        <v>1.5169999999999999E-5</v>
      </c>
      <c r="I9" s="32">
        <v>2.5699999999999997E-2</v>
      </c>
      <c r="J9" s="32">
        <v>2.5600000000000001E-2</v>
      </c>
      <c r="K9" s="32">
        <v>1E-4</v>
      </c>
      <c r="L9" s="32">
        <v>0</v>
      </c>
      <c r="M9" s="32">
        <v>0</v>
      </c>
      <c r="N9" s="33">
        <v>0</v>
      </c>
      <c r="O9" s="37">
        <f t="shared" si="1"/>
        <v>2.4335600000000047E-3</v>
      </c>
      <c r="P9" s="38">
        <f t="shared" si="0"/>
        <v>2.3897790000000016E-3</v>
      </c>
      <c r="Q9" s="38">
        <f t="shared" si="0"/>
        <v>1.2782000000000001E-5</v>
      </c>
      <c r="R9" s="38">
        <f t="shared" si="0"/>
        <v>7.255E-6</v>
      </c>
      <c r="S9" s="38">
        <f t="shared" si="0"/>
        <v>8.5739999999999996E-6</v>
      </c>
      <c r="T9" s="39">
        <f t="shared" si="0"/>
        <v>1.5169999999999999E-5</v>
      </c>
    </row>
    <row r="10" spans="1:20" x14ac:dyDescent="0.35">
      <c r="A10" s="14"/>
      <c r="B10" s="9" t="s">
        <v>45</v>
      </c>
      <c r="C10" s="22">
        <v>7.5066794999999992E-2</v>
      </c>
      <c r="D10" s="23">
        <v>7.3627668000000007E-2</v>
      </c>
      <c r="E10" s="23">
        <v>1.2245559999999999E-3</v>
      </c>
      <c r="F10" s="23">
        <v>7.2329999999999994E-5</v>
      </c>
      <c r="G10" s="23">
        <v>5.9138999999999997E-5</v>
      </c>
      <c r="H10" s="24">
        <v>8.3323000000000002E-5</v>
      </c>
      <c r="I10" s="32">
        <v>7.4900000000000008E-2</v>
      </c>
      <c r="J10" s="32">
        <v>7.3499999999999996E-2</v>
      </c>
      <c r="K10" s="32">
        <v>1.1000000000000001E-3</v>
      </c>
      <c r="L10" s="32">
        <v>1E-4</v>
      </c>
      <c r="M10" s="32">
        <v>1E-4</v>
      </c>
      <c r="N10" s="33">
        <v>1E-4</v>
      </c>
      <c r="O10" s="37">
        <f t="shared" si="1"/>
        <v>1.6679499999998348E-4</v>
      </c>
      <c r="P10" s="38">
        <f t="shared" si="0"/>
        <v>1.2766800000001133E-4</v>
      </c>
      <c r="Q10" s="38">
        <f t="shared" si="0"/>
        <v>1.2455599999999984E-4</v>
      </c>
      <c r="R10" s="38">
        <f t="shared" si="0"/>
        <v>-2.7670000000000011E-5</v>
      </c>
      <c r="S10" s="38">
        <f t="shared" si="0"/>
        <v>-4.0861000000000007E-5</v>
      </c>
      <c r="T10" s="39">
        <f t="shared" si="0"/>
        <v>-1.6677000000000003E-5</v>
      </c>
    </row>
    <row r="11" spans="1:20" x14ac:dyDescent="0.35">
      <c r="A11" s="14"/>
      <c r="B11" s="9" t="s">
        <v>46</v>
      </c>
      <c r="C11" s="22">
        <v>7.4178387999999998E-2</v>
      </c>
      <c r="D11" s="23">
        <v>6.3871456000000007E-2</v>
      </c>
      <c r="E11" s="23">
        <v>9.3486130000000004E-3</v>
      </c>
      <c r="F11" s="23">
        <v>4.50469E-4</v>
      </c>
      <c r="G11" s="23">
        <v>3.9045099999999999E-4</v>
      </c>
      <c r="H11" s="24">
        <v>1.1739899999999999E-4</v>
      </c>
      <c r="I11" s="32">
        <v>7.3700000000000002E-2</v>
      </c>
      <c r="J11" s="32">
        <v>6.3600000000000004E-2</v>
      </c>
      <c r="K11" s="32">
        <v>9.1999999999999998E-3</v>
      </c>
      <c r="L11" s="32">
        <v>4.0000000000000002E-4</v>
      </c>
      <c r="M11" s="32">
        <v>4.0000000000000002E-4</v>
      </c>
      <c r="N11" s="33">
        <v>1E-4</v>
      </c>
      <c r="O11" s="37">
        <f t="shared" si="1"/>
        <v>4.7838799999999626E-4</v>
      </c>
      <c r="P11" s="38">
        <f t="shared" si="0"/>
        <v>2.7145600000000325E-4</v>
      </c>
      <c r="Q11" s="38">
        <f t="shared" si="0"/>
        <v>1.4861300000000056E-4</v>
      </c>
      <c r="R11" s="38">
        <f t="shared" si="0"/>
        <v>5.046899999999998E-5</v>
      </c>
      <c r="S11" s="38">
        <f t="shared" si="0"/>
        <v>-9.5490000000000267E-6</v>
      </c>
      <c r="T11" s="39">
        <f t="shared" si="0"/>
        <v>1.7398999999999987E-5</v>
      </c>
    </row>
    <row r="12" spans="1:20" x14ac:dyDescent="0.35">
      <c r="A12" s="14"/>
      <c r="B12" s="9" t="s">
        <v>47</v>
      </c>
      <c r="C12" s="22">
        <v>7.8435313000000007E-2</v>
      </c>
      <c r="D12" s="23">
        <v>4.8254085000000002E-2</v>
      </c>
      <c r="E12" s="23">
        <v>2.6909664000000003E-2</v>
      </c>
      <c r="F12" s="23">
        <v>1.4633109999999999E-3</v>
      </c>
      <c r="G12" s="23">
        <v>1.6350129999999998E-3</v>
      </c>
      <c r="H12" s="24">
        <v>1.7368E-4</v>
      </c>
      <c r="I12" s="32">
        <v>7.9000000000000001E-2</v>
      </c>
      <c r="J12" s="32">
        <v>4.8499999999999995E-2</v>
      </c>
      <c r="K12" s="32">
        <v>2.7099999999999999E-2</v>
      </c>
      <c r="L12" s="32">
        <v>1.5E-3</v>
      </c>
      <c r="M12" s="32">
        <v>1.8E-3</v>
      </c>
      <c r="N12" s="33">
        <v>1E-4</v>
      </c>
      <c r="O12" s="37">
        <f t="shared" si="1"/>
        <v>-5.6468699999999428E-4</v>
      </c>
      <c r="P12" s="38">
        <f t="shared" si="0"/>
        <v>-2.4591499999999239E-4</v>
      </c>
      <c r="Q12" s="38">
        <f t="shared" si="0"/>
        <v>-1.9033599999999581E-4</v>
      </c>
      <c r="R12" s="38">
        <f t="shared" si="0"/>
        <v>-3.6689000000000123E-5</v>
      </c>
      <c r="S12" s="38">
        <f t="shared" si="0"/>
        <v>-1.6498700000000012E-4</v>
      </c>
      <c r="T12" s="39">
        <f t="shared" si="0"/>
        <v>7.3679999999999999E-5</v>
      </c>
    </row>
    <row r="13" spans="1:20" x14ac:dyDescent="0.35">
      <c r="A13" s="14"/>
      <c r="B13" s="9" t="s">
        <v>48</v>
      </c>
      <c r="C13" s="22">
        <v>7.6194397999999997E-2</v>
      </c>
      <c r="D13" s="23">
        <v>3.2845131E-2</v>
      </c>
      <c r="E13" s="23">
        <v>3.7352022999999998E-2</v>
      </c>
      <c r="F13" s="23">
        <v>2.3763409999999997E-3</v>
      </c>
      <c r="G13" s="23">
        <v>3.3298240000000003E-3</v>
      </c>
      <c r="H13" s="24">
        <v>2.9173900000000001E-4</v>
      </c>
      <c r="I13" s="32">
        <v>7.6499999999999999E-2</v>
      </c>
      <c r="J13" s="32">
        <v>3.3099999999999997E-2</v>
      </c>
      <c r="K13" s="32">
        <v>3.7400000000000003E-2</v>
      </c>
      <c r="L13" s="32">
        <v>2.3999999999999998E-3</v>
      </c>
      <c r="M13" s="32">
        <v>3.3E-3</v>
      </c>
      <c r="N13" s="33">
        <v>2.9999999999999997E-4</v>
      </c>
      <c r="O13" s="37">
        <f t="shared" si="1"/>
        <v>-3.0560200000000204E-4</v>
      </c>
      <c r="P13" s="38">
        <f t="shared" si="0"/>
        <v>-2.5486899999999785E-4</v>
      </c>
      <c r="Q13" s="38">
        <f t="shared" si="0"/>
        <v>-4.7977000000004599E-5</v>
      </c>
      <c r="R13" s="38">
        <f t="shared" si="0"/>
        <v>-2.3659000000000093E-5</v>
      </c>
      <c r="S13" s="38">
        <f t="shared" si="0"/>
        <v>2.9824000000000343E-5</v>
      </c>
      <c r="T13" s="39">
        <f t="shared" si="0"/>
        <v>-8.2609999999999672E-6</v>
      </c>
    </row>
    <row r="14" spans="1:20" x14ac:dyDescent="0.35">
      <c r="A14" s="14"/>
      <c r="B14" s="9" t="s">
        <v>49</v>
      </c>
      <c r="C14" s="22">
        <v>7.3472675000000001E-2</v>
      </c>
      <c r="D14" s="23">
        <v>2.5419971E-2</v>
      </c>
      <c r="E14" s="23">
        <v>3.9765518E-2</v>
      </c>
      <c r="F14" s="23">
        <v>2.9158489999999999E-3</v>
      </c>
      <c r="G14" s="23">
        <v>4.9224059999999998E-3</v>
      </c>
      <c r="H14" s="24">
        <v>4.4914999999999994E-4</v>
      </c>
      <c r="I14" s="32">
        <v>7.4299999999999991E-2</v>
      </c>
      <c r="J14" s="32">
        <v>2.5499999999999998E-2</v>
      </c>
      <c r="K14" s="32">
        <v>4.0500000000000001E-2</v>
      </c>
      <c r="L14" s="32">
        <v>2.8999999999999998E-3</v>
      </c>
      <c r="M14" s="32">
        <v>5.0000000000000001E-3</v>
      </c>
      <c r="N14" s="33">
        <v>5.0000000000000001E-4</v>
      </c>
      <c r="O14" s="37">
        <f t="shared" si="1"/>
        <v>-8.2732499999998987E-4</v>
      </c>
      <c r="P14" s="38">
        <f t="shared" si="0"/>
        <v>-8.0028999999998823E-5</v>
      </c>
      <c r="Q14" s="38">
        <f t="shared" si="0"/>
        <v>-7.3448200000000158E-4</v>
      </c>
      <c r="R14" s="38">
        <f t="shared" si="0"/>
        <v>1.5849000000000071E-5</v>
      </c>
      <c r="S14" s="38">
        <f t="shared" si="0"/>
        <v>-7.7594000000000274E-5</v>
      </c>
      <c r="T14" s="39">
        <f t="shared" si="0"/>
        <v>-5.085000000000007E-5</v>
      </c>
    </row>
    <row r="15" spans="1:20" x14ac:dyDescent="0.35">
      <c r="A15" s="14"/>
      <c r="B15" s="9" t="s">
        <v>50</v>
      </c>
      <c r="C15" s="22">
        <v>7.2328143999999997E-2</v>
      </c>
      <c r="D15" s="23">
        <v>2.1458742000000003E-2</v>
      </c>
      <c r="E15" s="23">
        <v>3.9933263000000004E-2</v>
      </c>
      <c r="F15" s="23">
        <v>3.1117339999999997E-3</v>
      </c>
      <c r="G15" s="23">
        <v>7.0476799999999997E-3</v>
      </c>
      <c r="H15" s="24">
        <v>7.7672400000000001E-4</v>
      </c>
      <c r="I15" s="32">
        <v>7.3300000000000004E-2</v>
      </c>
      <c r="J15" s="32">
        <v>2.1700000000000001E-2</v>
      </c>
      <c r="K15" s="32">
        <v>4.0500000000000001E-2</v>
      </c>
      <c r="L15" s="32">
        <v>3.0999999999999999E-3</v>
      </c>
      <c r="M15" s="32">
        <v>7.1999999999999998E-3</v>
      </c>
      <c r="N15" s="33">
        <v>8.0000000000000004E-4</v>
      </c>
      <c r="O15" s="37">
        <f t="shared" si="1"/>
        <v>-9.7185600000000705E-4</v>
      </c>
      <c r="P15" s="38">
        <f t="shared" si="0"/>
        <v>-2.4125799999999767E-4</v>
      </c>
      <c r="Q15" s="38">
        <f t="shared" si="0"/>
        <v>-5.6673699999999771E-4</v>
      </c>
      <c r="R15" s="38">
        <f t="shared" si="0"/>
        <v>1.173399999999979E-5</v>
      </c>
      <c r="S15" s="38">
        <f t="shared" si="0"/>
        <v>-1.5232000000000006E-4</v>
      </c>
      <c r="T15" s="39">
        <f t="shared" si="0"/>
        <v>-2.3276000000000026E-5</v>
      </c>
    </row>
    <row r="16" spans="1:20" x14ac:dyDescent="0.35">
      <c r="A16" s="14"/>
      <c r="B16" s="9" t="s">
        <v>51</v>
      </c>
      <c r="C16" s="22">
        <v>8.5998537E-2</v>
      </c>
      <c r="D16" s="23">
        <v>2.0318169000000001E-2</v>
      </c>
      <c r="E16" s="23">
        <v>4.8778642999999997E-2</v>
      </c>
      <c r="F16" s="23">
        <v>3.7945830000000002E-3</v>
      </c>
      <c r="G16" s="23">
        <v>1.1529728999999999E-2</v>
      </c>
      <c r="H16" s="24">
        <v>1.5791710000000001E-3</v>
      </c>
      <c r="I16" s="32">
        <v>8.6300000000000002E-2</v>
      </c>
      <c r="J16" s="32">
        <v>2.0099999999999996E-2</v>
      </c>
      <c r="K16" s="32">
        <v>4.9100000000000005E-2</v>
      </c>
      <c r="L16" s="32">
        <v>3.8E-3</v>
      </c>
      <c r="M16" s="32">
        <v>1.1699999999999999E-2</v>
      </c>
      <c r="N16" s="33">
        <v>1.6000000000000001E-3</v>
      </c>
      <c r="O16" s="37">
        <f t="shared" si="1"/>
        <v>-3.0146300000000181E-4</v>
      </c>
      <c r="P16" s="38">
        <f t="shared" si="0"/>
        <v>2.1816900000000417E-4</v>
      </c>
      <c r="Q16" s="38">
        <f t="shared" si="0"/>
        <v>-3.2135700000000822E-4</v>
      </c>
      <c r="R16" s="38">
        <f t="shared" si="0"/>
        <v>-5.4169999999997484E-6</v>
      </c>
      <c r="S16" s="38">
        <f t="shared" si="0"/>
        <v>-1.7027099999999962E-4</v>
      </c>
      <c r="T16" s="39">
        <f t="shared" si="0"/>
        <v>-2.0828999999999986E-5</v>
      </c>
    </row>
    <row r="17" spans="1:20" x14ac:dyDescent="0.35">
      <c r="A17" s="14"/>
      <c r="B17" s="9" t="s">
        <v>52</v>
      </c>
      <c r="C17" s="22">
        <v>8.9845664000000006E-2</v>
      </c>
      <c r="D17" s="23">
        <v>1.5911966999999999E-2</v>
      </c>
      <c r="E17" s="23">
        <v>5.3316754000000001E-2</v>
      </c>
      <c r="F17" s="23">
        <v>3.5362610000000002E-3</v>
      </c>
      <c r="G17" s="23">
        <v>1.4264424E-2</v>
      </c>
      <c r="H17" s="24">
        <v>2.8162579999999999E-3</v>
      </c>
      <c r="I17" s="32">
        <v>9.1799999999999993E-2</v>
      </c>
      <c r="J17" s="32">
        <v>1.6200000000000003E-2</v>
      </c>
      <c r="K17" s="32">
        <v>5.4400000000000004E-2</v>
      </c>
      <c r="L17" s="32">
        <v>3.7000000000000002E-3</v>
      </c>
      <c r="M17" s="32">
        <v>1.47E-2</v>
      </c>
      <c r="N17" s="33">
        <v>2.8999999999999998E-3</v>
      </c>
      <c r="O17" s="37">
        <f t="shared" si="1"/>
        <v>-1.9543359999999871E-3</v>
      </c>
      <c r="P17" s="38">
        <f t="shared" si="0"/>
        <v>-2.8803300000000351E-4</v>
      </c>
      <c r="Q17" s="38">
        <f t="shared" si="0"/>
        <v>-1.083246000000003E-3</v>
      </c>
      <c r="R17" s="38">
        <f t="shared" si="0"/>
        <v>-1.6373899999999999E-4</v>
      </c>
      <c r="S17" s="38">
        <f t="shared" si="0"/>
        <v>-4.3557600000000002E-4</v>
      </c>
      <c r="T17" s="39">
        <f t="shared" si="0"/>
        <v>-8.3741999999999931E-5</v>
      </c>
    </row>
    <row r="18" spans="1:20" x14ac:dyDescent="0.35">
      <c r="A18" s="14"/>
      <c r="B18" s="9" t="s">
        <v>53</v>
      </c>
      <c r="C18" s="22">
        <v>8.1721606000000002E-2</v>
      </c>
      <c r="D18" s="23">
        <v>1.0307152E-2</v>
      </c>
      <c r="E18" s="23">
        <v>5.0676813999999994E-2</v>
      </c>
      <c r="F18" s="23">
        <v>2.7298579999999999E-3</v>
      </c>
      <c r="G18" s="23">
        <v>1.3565085999999999E-2</v>
      </c>
      <c r="H18" s="24">
        <v>4.4418169999999998E-3</v>
      </c>
      <c r="I18" s="32">
        <v>8.2299999999999998E-2</v>
      </c>
      <c r="J18" s="32">
        <v>1.0200000000000001E-2</v>
      </c>
      <c r="K18" s="32">
        <v>5.0900000000000001E-2</v>
      </c>
      <c r="L18" s="32">
        <v>2.8000000000000004E-3</v>
      </c>
      <c r="M18" s="32">
        <v>1.38E-2</v>
      </c>
      <c r="N18" s="33">
        <v>4.5999999999999999E-3</v>
      </c>
      <c r="O18" s="37">
        <f t="shared" si="1"/>
        <v>-5.7839399999999597E-4</v>
      </c>
      <c r="P18" s="38">
        <f t="shared" si="0"/>
        <v>1.0715199999999925E-4</v>
      </c>
      <c r="Q18" s="38">
        <f t="shared" si="0"/>
        <v>-2.2318600000000716E-4</v>
      </c>
      <c r="R18" s="38">
        <f t="shared" si="0"/>
        <v>-7.0142000000000468E-5</v>
      </c>
      <c r="S18" s="38">
        <f t="shared" si="0"/>
        <v>-2.34914000000001E-4</v>
      </c>
      <c r="T18" s="39">
        <f t="shared" si="0"/>
        <v>-1.5818300000000011E-4</v>
      </c>
    </row>
    <row r="19" spans="1:20" x14ac:dyDescent="0.35">
      <c r="A19" s="14"/>
      <c r="B19" s="9" t="s">
        <v>54</v>
      </c>
      <c r="C19" s="22">
        <v>6.9289399000000002E-2</v>
      </c>
      <c r="D19" s="23">
        <v>6.5055339999999994E-3</v>
      </c>
      <c r="E19" s="23">
        <v>4.3715314999999998E-2</v>
      </c>
      <c r="F19" s="23">
        <v>1.8377129999999999E-3</v>
      </c>
      <c r="G19" s="23">
        <v>1.0727062999999998E-2</v>
      </c>
      <c r="H19" s="24">
        <v>6.5031159999999998E-3</v>
      </c>
      <c r="I19" s="32">
        <v>7.0099999999999996E-2</v>
      </c>
      <c r="J19" s="32">
        <v>6.7000000000000002E-3</v>
      </c>
      <c r="K19" s="32">
        <v>4.4400000000000002E-2</v>
      </c>
      <c r="L19" s="32">
        <v>1.9E-3</v>
      </c>
      <c r="M19" s="32">
        <v>1.0700000000000001E-2</v>
      </c>
      <c r="N19" s="33">
        <v>6.4000000000000003E-3</v>
      </c>
      <c r="O19" s="37">
        <f t="shared" si="1"/>
        <v>-8.1060099999999413E-4</v>
      </c>
      <c r="P19" s="38">
        <f t="shared" si="0"/>
        <v>-1.9446600000000078E-4</v>
      </c>
      <c r="Q19" s="38">
        <f t="shared" si="0"/>
        <v>-6.8468500000000432E-4</v>
      </c>
      <c r="R19" s="38">
        <f t="shared" si="0"/>
        <v>-6.2287000000000063E-5</v>
      </c>
      <c r="S19" s="38">
        <f t="shared" si="0"/>
        <v>2.7062999999997311E-5</v>
      </c>
      <c r="T19" s="39">
        <f t="shared" si="0"/>
        <v>1.0311599999999945E-4</v>
      </c>
    </row>
    <row r="20" spans="1:20" x14ac:dyDescent="0.35">
      <c r="A20" s="14"/>
      <c r="B20" s="9" t="s">
        <v>55</v>
      </c>
      <c r="C20" s="22">
        <v>6.2603369999999992E-2</v>
      </c>
      <c r="D20" s="23">
        <v>4.2540659999999999E-3</v>
      </c>
      <c r="E20" s="23">
        <v>3.9116086000000001E-2</v>
      </c>
      <c r="F20" s="23">
        <v>1.1911389999999999E-3</v>
      </c>
      <c r="G20" s="23">
        <v>8.0884419999999995E-3</v>
      </c>
      <c r="H20" s="24">
        <v>9.9551750000000001E-3</v>
      </c>
      <c r="I20" s="32">
        <v>6.2800000000000009E-2</v>
      </c>
      <c r="J20" s="32">
        <v>4.0999999999999995E-3</v>
      </c>
      <c r="K20" s="32">
        <v>3.9300000000000002E-2</v>
      </c>
      <c r="L20" s="32">
        <v>1.2999999999999999E-3</v>
      </c>
      <c r="M20" s="32">
        <v>8.199999999999999E-3</v>
      </c>
      <c r="N20" s="33">
        <v>9.8999999999999991E-3</v>
      </c>
      <c r="O20" s="37">
        <f t="shared" si="1"/>
        <v>-1.9663000000001707E-4</v>
      </c>
      <c r="P20" s="38">
        <f t="shared" si="0"/>
        <v>1.5406600000000045E-4</v>
      </c>
      <c r="Q20" s="38">
        <f t="shared" si="0"/>
        <v>-1.839140000000003E-4</v>
      </c>
      <c r="R20" s="38">
        <f t="shared" si="0"/>
        <v>-1.0886100000000003E-4</v>
      </c>
      <c r="S20" s="38">
        <f t="shared" si="0"/>
        <v>-1.1155799999999945E-4</v>
      </c>
      <c r="T20" s="39">
        <f t="shared" si="0"/>
        <v>5.5175000000001057E-5</v>
      </c>
    </row>
    <row r="21" spans="1:20" x14ac:dyDescent="0.35">
      <c r="A21" s="14"/>
      <c r="B21" s="9" t="s">
        <v>56</v>
      </c>
      <c r="C21" s="22">
        <v>4.7979494000000004E-2</v>
      </c>
      <c r="D21" s="23">
        <v>2.6223520000000001E-3</v>
      </c>
      <c r="E21" s="23">
        <v>2.7510509000000002E-2</v>
      </c>
      <c r="F21" s="23">
        <v>6.28986E-4</v>
      </c>
      <c r="G21" s="23">
        <v>4.7485060000000004E-3</v>
      </c>
      <c r="H21" s="24">
        <v>1.2469141999999999E-2</v>
      </c>
      <c r="I21" s="32">
        <v>4.7400000000000005E-2</v>
      </c>
      <c r="J21" s="32">
        <v>2.5000000000000001E-3</v>
      </c>
      <c r="K21" s="32">
        <v>2.7300000000000001E-2</v>
      </c>
      <c r="L21" s="32">
        <v>7.000000000000001E-4</v>
      </c>
      <c r="M21" s="32">
        <v>4.6999999999999993E-3</v>
      </c>
      <c r="N21" s="33">
        <v>1.23E-2</v>
      </c>
      <c r="O21" s="37">
        <f t="shared" si="1"/>
        <v>5.7949399999999984E-4</v>
      </c>
      <c r="P21" s="38">
        <f t="shared" si="0"/>
        <v>1.2235200000000005E-4</v>
      </c>
      <c r="Q21" s="38">
        <f t="shared" si="0"/>
        <v>2.1050900000000108E-4</v>
      </c>
      <c r="R21" s="38">
        <f t="shared" si="0"/>
        <v>-7.1014000000000103E-5</v>
      </c>
      <c r="S21" s="38">
        <f t="shared" si="0"/>
        <v>4.8506000000001111E-5</v>
      </c>
      <c r="T21" s="39">
        <f t="shared" si="0"/>
        <v>1.6914199999999886E-4</v>
      </c>
    </row>
    <row r="22" spans="1:20" x14ac:dyDescent="0.35">
      <c r="A22" s="14"/>
      <c r="B22" s="9" t="s">
        <v>57</v>
      </c>
      <c r="C22" s="22">
        <v>3.1247492000000002E-2</v>
      </c>
      <c r="D22" s="23">
        <v>1.600057E-3</v>
      </c>
      <c r="E22" s="23">
        <v>1.4329059E-2</v>
      </c>
      <c r="F22" s="23">
        <v>2.5678300000000001E-4</v>
      </c>
      <c r="G22" s="23">
        <v>2.2297020000000001E-3</v>
      </c>
      <c r="H22" s="24">
        <v>1.2831891E-2</v>
      </c>
      <c r="I22" s="32">
        <v>3.0899999999999997E-2</v>
      </c>
      <c r="J22" s="32">
        <v>1.4000000000000002E-3</v>
      </c>
      <c r="K22" s="32">
        <v>1.44E-2</v>
      </c>
      <c r="L22" s="32">
        <v>2.0000000000000001E-4</v>
      </c>
      <c r="M22" s="32">
        <v>2.0999999999999999E-3</v>
      </c>
      <c r="N22" s="33">
        <v>1.26E-2</v>
      </c>
      <c r="O22" s="37">
        <f t="shared" si="1"/>
        <v>3.474920000000048E-4</v>
      </c>
      <c r="P22" s="38">
        <f t="shared" si="0"/>
        <v>2.000569999999998E-4</v>
      </c>
      <c r="Q22" s="38">
        <f t="shared" si="0"/>
        <v>-7.0940999999999713E-5</v>
      </c>
      <c r="R22" s="38">
        <f t="shared" si="0"/>
        <v>5.6783000000000002E-5</v>
      </c>
      <c r="S22" s="38">
        <f t="shared" si="0"/>
        <v>1.297020000000002E-4</v>
      </c>
      <c r="T22" s="39">
        <f t="shared" si="0"/>
        <v>2.3189099999999969E-4</v>
      </c>
    </row>
    <row r="23" spans="1:20" ht="15" thickBot="1" x14ac:dyDescent="0.4">
      <c r="A23" s="15"/>
      <c r="B23" s="10" t="s">
        <v>58</v>
      </c>
      <c r="C23" s="25">
        <v>2.8648224999999999E-2</v>
      </c>
      <c r="D23" s="26">
        <v>1.6290769999999998E-3</v>
      </c>
      <c r="E23" s="26">
        <v>7.7536130000000003E-3</v>
      </c>
      <c r="F23" s="26">
        <v>1.1476099999999999E-4</v>
      </c>
      <c r="G23" s="26">
        <v>1.2461010000000001E-3</v>
      </c>
      <c r="H23" s="27">
        <v>1.7903794000000001E-2</v>
      </c>
      <c r="I23" s="35">
        <v>2.5699999999999997E-2</v>
      </c>
      <c r="J23" s="35">
        <v>1.2999999999999999E-3</v>
      </c>
      <c r="K23" s="35">
        <v>7.3000000000000001E-3</v>
      </c>
      <c r="L23" s="35">
        <v>1E-4</v>
      </c>
      <c r="M23" s="35">
        <v>1.1999999999999999E-3</v>
      </c>
      <c r="N23" s="36">
        <v>1.5700000000000002E-2</v>
      </c>
      <c r="O23" s="40">
        <f t="shared" si="1"/>
        <v>2.9482250000000022E-3</v>
      </c>
      <c r="P23" s="41">
        <f t="shared" si="1"/>
        <v>3.2907699999999989E-4</v>
      </c>
      <c r="Q23" s="41">
        <f t="shared" si="1"/>
        <v>4.5361300000000028E-4</v>
      </c>
      <c r="R23" s="41">
        <f t="shared" si="1"/>
        <v>1.476099999999999E-5</v>
      </c>
      <c r="S23" s="41">
        <f t="shared" si="1"/>
        <v>4.6101000000000215E-5</v>
      </c>
      <c r="T23" s="42">
        <f t="shared" si="1"/>
        <v>2.2037939999999985E-3</v>
      </c>
    </row>
    <row r="24" spans="1:20" x14ac:dyDescent="0.35">
      <c r="A24" s="53" t="s">
        <v>7</v>
      </c>
      <c r="B24" s="55" t="s">
        <v>3</v>
      </c>
      <c r="C24" s="21">
        <v>0.51949230800000001</v>
      </c>
      <c r="D24" s="19">
        <v>0.18493647200000002</v>
      </c>
      <c r="E24" s="19">
        <v>0.21991501099999999</v>
      </c>
      <c r="F24" s="19">
        <v>1.3636756000000002E-2</v>
      </c>
      <c r="G24" s="19">
        <v>4.9745316999999997E-2</v>
      </c>
      <c r="H24" s="20">
        <v>5.1258752999999997E-2</v>
      </c>
      <c r="I24" s="29">
        <v>0.52010000000000001</v>
      </c>
      <c r="J24" s="29">
        <v>0.1845</v>
      </c>
      <c r="K24" s="29">
        <v>0.22159999999999999</v>
      </c>
      <c r="L24" s="29">
        <v>1.3899999999999999E-2</v>
      </c>
      <c r="M24" s="29">
        <v>5.0700000000000002E-2</v>
      </c>
      <c r="N24" s="30">
        <v>4.9500000000000002E-2</v>
      </c>
      <c r="O24" s="18">
        <f t="shared" si="1"/>
        <v>-6.0769199999999302E-4</v>
      </c>
      <c r="P24" s="48">
        <f t="shared" si="1"/>
        <v>4.3647200000002107E-4</v>
      </c>
      <c r="Q24" s="48">
        <f t="shared" si="1"/>
        <v>-1.6849889999999978E-3</v>
      </c>
      <c r="R24" s="48">
        <f t="shared" si="1"/>
        <v>-2.6324399999999755E-4</v>
      </c>
      <c r="S24" s="48">
        <f t="shared" si="1"/>
        <v>-9.5468300000000478E-4</v>
      </c>
      <c r="T24" s="49">
        <f t="shared" si="1"/>
        <v>1.7587529999999948E-3</v>
      </c>
    </row>
    <row r="25" spans="1:20" x14ac:dyDescent="0.35">
      <c r="A25" s="4"/>
      <c r="B25" s="56" t="s">
        <v>43</v>
      </c>
      <c r="C25" s="22">
        <v>1.2097157999999998E-2</v>
      </c>
      <c r="D25" s="23">
        <v>1.2013834999999999E-2</v>
      </c>
      <c r="E25" s="23">
        <v>5.8919000000000003E-5</v>
      </c>
      <c r="F25" s="23">
        <v>4.177E-6</v>
      </c>
      <c r="G25" s="23">
        <v>1.4070000000000001E-5</v>
      </c>
      <c r="H25" s="24">
        <v>6.815E-6</v>
      </c>
      <c r="I25" s="32">
        <v>1.2199999999999999E-2</v>
      </c>
      <c r="J25" s="32">
        <v>1.21E-2</v>
      </c>
      <c r="K25" s="32">
        <v>1E-4</v>
      </c>
      <c r="L25" s="32">
        <v>0</v>
      </c>
      <c r="M25" s="32">
        <v>0</v>
      </c>
      <c r="N25" s="33">
        <v>0</v>
      </c>
      <c r="O25" s="37">
        <f t="shared" si="1"/>
        <v>-1.0284200000000056E-4</v>
      </c>
      <c r="P25" s="38">
        <f t="shared" si="1"/>
        <v>-8.6165000000000894E-5</v>
      </c>
      <c r="Q25" s="38">
        <f t="shared" si="1"/>
        <v>-4.1081000000000002E-5</v>
      </c>
      <c r="R25" s="38">
        <f t="shared" si="1"/>
        <v>4.177E-6</v>
      </c>
      <c r="S25" s="38">
        <f t="shared" si="1"/>
        <v>1.4070000000000001E-5</v>
      </c>
      <c r="T25" s="39">
        <f t="shared" si="1"/>
        <v>6.815E-6</v>
      </c>
    </row>
    <row r="26" spans="1:20" x14ac:dyDescent="0.35">
      <c r="A26" s="4"/>
      <c r="B26" s="56" t="s">
        <v>44</v>
      </c>
      <c r="C26" s="22">
        <v>1.3907609999999999E-2</v>
      </c>
      <c r="D26" s="23">
        <v>1.3829783E-2</v>
      </c>
      <c r="E26" s="23">
        <v>6.0677999999999997E-5</v>
      </c>
      <c r="F26" s="23">
        <v>3.518E-6</v>
      </c>
      <c r="G26" s="23">
        <v>4.8369999999999996E-6</v>
      </c>
      <c r="H26" s="24">
        <v>8.5739999999999996E-6</v>
      </c>
      <c r="I26" s="32">
        <v>1.26E-2</v>
      </c>
      <c r="J26" s="32">
        <v>1.26E-2</v>
      </c>
      <c r="K26" s="32">
        <v>1E-4</v>
      </c>
      <c r="L26" s="32">
        <v>0</v>
      </c>
      <c r="M26" s="32">
        <v>0</v>
      </c>
      <c r="N26" s="33">
        <v>0</v>
      </c>
      <c r="O26" s="37">
        <f t="shared" si="1"/>
        <v>1.307609999999999E-3</v>
      </c>
      <c r="P26" s="38">
        <f t="shared" si="1"/>
        <v>1.2297829999999999E-3</v>
      </c>
      <c r="Q26" s="38">
        <f t="shared" si="1"/>
        <v>-3.9322000000000007E-5</v>
      </c>
      <c r="R26" s="38">
        <f t="shared" si="1"/>
        <v>3.518E-6</v>
      </c>
      <c r="S26" s="38">
        <f t="shared" si="1"/>
        <v>4.8369999999999996E-6</v>
      </c>
      <c r="T26" s="39">
        <f t="shared" si="1"/>
        <v>8.5739999999999996E-6</v>
      </c>
    </row>
    <row r="27" spans="1:20" x14ac:dyDescent="0.35">
      <c r="A27" s="4"/>
      <c r="B27" s="56" t="s">
        <v>45</v>
      </c>
      <c r="C27" s="22">
        <v>3.7969137E-2</v>
      </c>
      <c r="D27" s="23">
        <v>3.7042037E-2</v>
      </c>
      <c r="E27" s="23">
        <v>7.9783000000000002E-4</v>
      </c>
      <c r="F27" s="23">
        <v>5.1663999999999999E-5</v>
      </c>
      <c r="G27" s="23">
        <v>3.1658000000000001E-5</v>
      </c>
      <c r="H27" s="24">
        <v>4.5947999999999994E-5</v>
      </c>
      <c r="I27" s="32">
        <v>3.8300000000000001E-2</v>
      </c>
      <c r="J27" s="32">
        <v>3.7400000000000003E-2</v>
      </c>
      <c r="K27" s="32">
        <v>8.0000000000000004E-4</v>
      </c>
      <c r="L27" s="32">
        <v>1E-4</v>
      </c>
      <c r="M27" s="32">
        <v>0</v>
      </c>
      <c r="N27" s="33">
        <v>0</v>
      </c>
      <c r="O27" s="37">
        <f t="shared" si="1"/>
        <v>-3.3086300000000068E-4</v>
      </c>
      <c r="P27" s="38">
        <f t="shared" si="1"/>
        <v>-3.5796300000000281E-4</v>
      </c>
      <c r="Q27" s="38">
        <f t="shared" si="1"/>
        <v>-2.1700000000000148E-6</v>
      </c>
      <c r="R27" s="38">
        <f t="shared" si="1"/>
        <v>-4.8336000000000006E-5</v>
      </c>
      <c r="S27" s="38">
        <f t="shared" si="1"/>
        <v>3.1658000000000001E-5</v>
      </c>
      <c r="T27" s="39">
        <f t="shared" si="1"/>
        <v>4.5947999999999994E-5</v>
      </c>
    </row>
    <row r="28" spans="1:20" x14ac:dyDescent="0.35">
      <c r="A28" s="4"/>
      <c r="B28" s="56" t="s">
        <v>46</v>
      </c>
      <c r="C28" s="22">
        <v>3.7765338000000002E-2</v>
      </c>
      <c r="D28" s="23">
        <v>3.1333893000000002E-2</v>
      </c>
      <c r="E28" s="23">
        <v>5.7894880000000006E-3</v>
      </c>
      <c r="F28" s="23">
        <v>3.0339100000000002E-4</v>
      </c>
      <c r="G28" s="23">
        <v>2.7173300000000002E-4</v>
      </c>
      <c r="H28" s="24">
        <v>6.5955000000000001E-5</v>
      </c>
      <c r="I28" s="32">
        <v>3.7699999999999997E-2</v>
      </c>
      <c r="J28" s="32">
        <v>3.15E-2</v>
      </c>
      <c r="K28" s="32">
        <v>5.6999999999999993E-3</v>
      </c>
      <c r="L28" s="32">
        <v>2.0000000000000001E-4</v>
      </c>
      <c r="M28" s="32">
        <v>2.9999999999999997E-4</v>
      </c>
      <c r="N28" s="33">
        <v>1E-4</v>
      </c>
      <c r="O28" s="37">
        <f t="shared" si="1"/>
        <v>6.5338000000005059E-5</v>
      </c>
      <c r="P28" s="38">
        <f t="shared" si="1"/>
        <v>-1.6610699999999867E-4</v>
      </c>
      <c r="Q28" s="38">
        <f t="shared" si="1"/>
        <v>8.9488000000001282E-5</v>
      </c>
      <c r="R28" s="38">
        <f t="shared" si="1"/>
        <v>1.0339100000000001E-4</v>
      </c>
      <c r="S28" s="38">
        <f t="shared" si="1"/>
        <v>-2.8266999999999951E-5</v>
      </c>
      <c r="T28" s="39">
        <f t="shared" si="1"/>
        <v>-3.4045000000000004E-5</v>
      </c>
    </row>
    <row r="29" spans="1:20" x14ac:dyDescent="0.35">
      <c r="A29" s="4"/>
      <c r="B29" s="56" t="s">
        <v>47</v>
      </c>
      <c r="C29" s="22">
        <v>4.0227199999999998E-2</v>
      </c>
      <c r="D29" s="23">
        <v>2.3024722999999997E-2</v>
      </c>
      <c r="E29" s="23">
        <v>1.5106223E-2</v>
      </c>
      <c r="F29" s="23">
        <v>9.5766000000000004E-4</v>
      </c>
      <c r="G29" s="23">
        <v>1.0240539999999999E-3</v>
      </c>
      <c r="H29" s="24">
        <v>1.1278200000000001E-4</v>
      </c>
      <c r="I29" s="32">
        <v>4.0500000000000001E-2</v>
      </c>
      <c r="J29" s="32">
        <v>2.3099999999999999E-2</v>
      </c>
      <c r="K29" s="32">
        <v>1.52E-2</v>
      </c>
      <c r="L29" s="32">
        <v>1E-3</v>
      </c>
      <c r="M29" s="32">
        <v>1.1000000000000001E-3</v>
      </c>
      <c r="N29" s="33">
        <v>1E-4</v>
      </c>
      <c r="O29" s="37">
        <f t="shared" si="1"/>
        <v>-2.728000000000036E-4</v>
      </c>
      <c r="P29" s="38">
        <f t="shared" si="1"/>
        <v>-7.5277000000002064E-5</v>
      </c>
      <c r="Q29" s="38">
        <f t="shared" si="1"/>
        <v>-9.3776999999999749E-5</v>
      </c>
      <c r="R29" s="38">
        <f t="shared" si="1"/>
        <v>-4.2339999999999977E-5</v>
      </c>
      <c r="S29" s="38">
        <f t="shared" si="1"/>
        <v>-7.594600000000013E-5</v>
      </c>
      <c r="T29" s="39">
        <f t="shared" si="1"/>
        <v>1.2782000000000001E-5</v>
      </c>
    </row>
    <row r="30" spans="1:20" x14ac:dyDescent="0.35">
      <c r="A30" s="4"/>
      <c r="B30" s="56" t="s">
        <v>48</v>
      </c>
      <c r="C30" s="22">
        <v>3.9163793000000002E-2</v>
      </c>
      <c r="D30" s="23">
        <v>1.5749499E-2</v>
      </c>
      <c r="E30" s="23">
        <v>1.9737109999999999E-2</v>
      </c>
      <c r="F30" s="23">
        <v>1.4547370000000002E-3</v>
      </c>
      <c r="G30" s="23">
        <v>2.0204070000000001E-3</v>
      </c>
      <c r="H30" s="24">
        <v>2.00502E-4</v>
      </c>
      <c r="I30" s="32">
        <v>3.9599999999999996E-2</v>
      </c>
      <c r="J30" s="32">
        <v>1.6E-2</v>
      </c>
      <c r="K30" s="32">
        <v>1.9900000000000001E-2</v>
      </c>
      <c r="L30" s="32">
        <v>1.5E-3</v>
      </c>
      <c r="M30" s="32">
        <v>2.0999999999999999E-3</v>
      </c>
      <c r="N30" s="33">
        <v>2.0000000000000001E-4</v>
      </c>
      <c r="O30" s="37">
        <f t="shared" si="1"/>
        <v>-4.3620699999999402E-4</v>
      </c>
      <c r="P30" s="38">
        <f t="shared" si="1"/>
        <v>-2.505010000000002E-4</v>
      </c>
      <c r="Q30" s="38">
        <f t="shared" si="1"/>
        <v>-1.6289000000000234E-4</v>
      </c>
      <c r="R30" s="38">
        <f t="shared" si="1"/>
        <v>-4.5262999999999814E-5</v>
      </c>
      <c r="S30" s="38">
        <f t="shared" si="1"/>
        <v>-7.9592999999999765E-5</v>
      </c>
      <c r="T30" s="39">
        <f t="shared" si="1"/>
        <v>5.0199999999998943E-7</v>
      </c>
    </row>
    <row r="31" spans="1:20" x14ac:dyDescent="0.35">
      <c r="A31" s="4"/>
      <c r="B31" s="56" t="s">
        <v>49</v>
      </c>
      <c r="C31" s="22">
        <v>3.7680916000000002E-2</v>
      </c>
      <c r="D31" s="23">
        <v>1.2359657E-2</v>
      </c>
      <c r="E31" s="23">
        <v>2.0364556999999998E-2</v>
      </c>
      <c r="F31" s="23">
        <v>1.7308660000000002E-3</v>
      </c>
      <c r="G31" s="23">
        <v>2.9140909999999997E-3</v>
      </c>
      <c r="H31" s="24">
        <v>3.1262400000000001E-4</v>
      </c>
      <c r="I31" s="32">
        <v>3.85E-2</v>
      </c>
      <c r="J31" s="32">
        <v>1.26E-2</v>
      </c>
      <c r="K31" s="32">
        <v>2.1000000000000001E-2</v>
      </c>
      <c r="L31" s="32">
        <v>1.7000000000000001E-3</v>
      </c>
      <c r="M31" s="32">
        <v>3.0000000000000001E-3</v>
      </c>
      <c r="N31" s="33">
        <v>2.9999999999999997E-4</v>
      </c>
      <c r="O31" s="37">
        <f t="shared" si="1"/>
        <v>-8.190839999999977E-4</v>
      </c>
      <c r="P31" s="38">
        <f t="shared" si="1"/>
        <v>-2.403430000000005E-4</v>
      </c>
      <c r="Q31" s="38">
        <f t="shared" si="1"/>
        <v>-6.3544300000000289E-4</v>
      </c>
      <c r="R31" s="38">
        <f t="shared" si="1"/>
        <v>3.0866000000000053E-5</v>
      </c>
      <c r="S31" s="38">
        <f t="shared" si="1"/>
        <v>-8.5909000000000332E-5</v>
      </c>
      <c r="T31" s="39">
        <f t="shared" si="1"/>
        <v>1.2624000000000034E-5</v>
      </c>
    </row>
    <row r="32" spans="1:20" x14ac:dyDescent="0.35">
      <c r="A32" s="4"/>
      <c r="B32" s="56" t="s">
        <v>50</v>
      </c>
      <c r="C32" s="22">
        <v>3.7114587000000004E-2</v>
      </c>
      <c r="D32" s="23">
        <v>1.0299018E-2</v>
      </c>
      <c r="E32" s="23">
        <v>2.0290688000000001E-2</v>
      </c>
      <c r="F32" s="23">
        <v>1.7926439999999999E-3</v>
      </c>
      <c r="G32" s="23">
        <v>4.1955869999999998E-3</v>
      </c>
      <c r="H32" s="24">
        <v>5.3664999999999995E-4</v>
      </c>
      <c r="I32" s="32">
        <v>3.78E-2</v>
      </c>
      <c r="J32" s="32">
        <v>1.04E-2</v>
      </c>
      <c r="K32" s="32">
        <v>2.07E-2</v>
      </c>
      <c r="L32" s="32">
        <v>1.8E-3</v>
      </c>
      <c r="M32" s="32">
        <v>4.3E-3</v>
      </c>
      <c r="N32" s="33">
        <v>5.9999999999999995E-4</v>
      </c>
      <c r="O32" s="37">
        <f t="shared" si="1"/>
        <v>-6.8541299999999583E-4</v>
      </c>
      <c r="P32" s="38">
        <f t="shared" si="1"/>
        <v>-1.0098199999999946E-4</v>
      </c>
      <c r="Q32" s="38">
        <f t="shared" si="1"/>
        <v>-4.0931199999999848E-4</v>
      </c>
      <c r="R32" s="38">
        <f t="shared" si="1"/>
        <v>-7.3560000000000292E-6</v>
      </c>
      <c r="S32" s="38">
        <f t="shared" si="1"/>
        <v>-1.0441300000000025E-4</v>
      </c>
      <c r="T32" s="39">
        <f t="shared" si="1"/>
        <v>-6.3349999999999995E-5</v>
      </c>
    </row>
    <row r="33" spans="1:20" x14ac:dyDescent="0.35">
      <c r="A33" s="4"/>
      <c r="B33" s="56" t="s">
        <v>51</v>
      </c>
      <c r="C33" s="22">
        <v>4.4454004999999998E-2</v>
      </c>
      <c r="D33" s="23">
        <v>9.5348250000000002E-3</v>
      </c>
      <c r="E33" s="23">
        <v>2.4835834000000001E-2</v>
      </c>
      <c r="F33" s="23">
        <v>2.1101049999999997E-3</v>
      </c>
      <c r="G33" s="23">
        <v>6.8610289999999994E-3</v>
      </c>
      <c r="H33" s="24">
        <v>1.1122129999999999E-3</v>
      </c>
      <c r="I33" s="32">
        <v>4.4400000000000002E-2</v>
      </c>
      <c r="J33" s="32">
        <v>9.300000000000001E-3</v>
      </c>
      <c r="K33" s="32">
        <v>2.4799999999999999E-2</v>
      </c>
      <c r="L33" s="32">
        <v>2.0999999999999999E-3</v>
      </c>
      <c r="M33" s="32">
        <v>6.9999999999999993E-3</v>
      </c>
      <c r="N33" s="33">
        <v>1.1000000000000001E-3</v>
      </c>
      <c r="O33" s="37">
        <f t="shared" si="1"/>
        <v>5.4004999999995862E-5</v>
      </c>
      <c r="P33" s="38">
        <f t="shared" si="1"/>
        <v>2.3482499999999927E-4</v>
      </c>
      <c r="Q33" s="38">
        <f t="shared" si="1"/>
        <v>3.5834000000001948E-5</v>
      </c>
      <c r="R33" s="38">
        <f t="shared" si="1"/>
        <v>1.0104999999999836E-5</v>
      </c>
      <c r="S33" s="38">
        <f t="shared" si="1"/>
        <v>-1.3897099999999989E-4</v>
      </c>
      <c r="T33" s="39">
        <f t="shared" si="1"/>
        <v>1.2212999999999851E-5</v>
      </c>
    </row>
    <row r="34" spans="1:20" x14ac:dyDescent="0.35">
      <c r="A34" s="4"/>
      <c r="B34" s="56" t="s">
        <v>52</v>
      </c>
      <c r="C34" s="22">
        <v>4.6259620000000001E-2</v>
      </c>
      <c r="D34" s="23">
        <v>7.1888229999999996E-3</v>
      </c>
      <c r="E34" s="23">
        <v>2.6834915000000001E-2</v>
      </c>
      <c r="F34" s="23">
        <v>1.9122410000000001E-3</v>
      </c>
      <c r="G34" s="23">
        <v>8.3548990000000007E-3</v>
      </c>
      <c r="H34" s="24">
        <v>1.9680829999999998E-3</v>
      </c>
      <c r="I34" s="32">
        <v>4.7199999999999999E-2</v>
      </c>
      <c r="J34" s="32">
        <v>7.4000000000000003E-3</v>
      </c>
      <c r="K34" s="32">
        <v>2.7300000000000001E-2</v>
      </c>
      <c r="L34" s="32">
        <v>2E-3</v>
      </c>
      <c r="M34" s="32">
        <v>8.6E-3</v>
      </c>
      <c r="N34" s="33">
        <v>2E-3</v>
      </c>
      <c r="O34" s="37">
        <f t="shared" si="1"/>
        <v>-9.4037999999999761E-4</v>
      </c>
      <c r="P34" s="38">
        <f t="shared" si="1"/>
        <v>-2.1117700000000076E-4</v>
      </c>
      <c r="Q34" s="38">
        <f t="shared" si="1"/>
        <v>-4.650850000000005E-4</v>
      </c>
      <c r="R34" s="38">
        <f t="shared" si="1"/>
        <v>-8.7758999999999971E-5</v>
      </c>
      <c r="S34" s="38">
        <f t="shared" si="1"/>
        <v>-2.4510099999999931E-4</v>
      </c>
      <c r="T34" s="39">
        <f t="shared" si="1"/>
        <v>-3.191700000000023E-5</v>
      </c>
    </row>
    <row r="35" spans="1:20" x14ac:dyDescent="0.35">
      <c r="A35" s="4"/>
      <c r="B35" s="56" t="s">
        <v>53</v>
      </c>
      <c r="C35" s="22">
        <v>4.2003355000000006E-2</v>
      </c>
      <c r="D35" s="23">
        <v>4.5732859999999993E-3</v>
      </c>
      <c r="E35" s="23">
        <v>2.5051285E-2</v>
      </c>
      <c r="F35" s="23">
        <v>1.42044E-3</v>
      </c>
      <c r="G35" s="23">
        <v>7.7909870000000001E-3</v>
      </c>
      <c r="H35" s="24">
        <v>3.1666960000000001E-3</v>
      </c>
      <c r="I35" s="32">
        <v>4.2500000000000003E-2</v>
      </c>
      <c r="J35" s="32">
        <v>4.5000000000000005E-3</v>
      </c>
      <c r="K35" s="32">
        <v>2.53E-2</v>
      </c>
      <c r="L35" s="32">
        <v>1.5E-3</v>
      </c>
      <c r="M35" s="32">
        <v>8.0000000000000002E-3</v>
      </c>
      <c r="N35" s="33">
        <v>3.2000000000000002E-3</v>
      </c>
      <c r="O35" s="37">
        <f t="shared" si="1"/>
        <v>-4.9664499999999695E-4</v>
      </c>
      <c r="P35" s="38">
        <f t="shared" si="1"/>
        <v>7.3285999999998797E-5</v>
      </c>
      <c r="Q35" s="38">
        <f t="shared" si="1"/>
        <v>-2.4871500000000005E-4</v>
      </c>
      <c r="R35" s="38">
        <f t="shared" si="1"/>
        <v>-7.9560000000000004E-5</v>
      </c>
      <c r="S35" s="38">
        <f t="shared" si="1"/>
        <v>-2.0901300000000008E-4</v>
      </c>
      <c r="T35" s="39">
        <f t="shared" si="1"/>
        <v>-3.3304000000000059E-5</v>
      </c>
    </row>
    <row r="36" spans="1:20" x14ac:dyDescent="0.35">
      <c r="A36" s="4"/>
      <c r="B36" s="56" t="s">
        <v>54</v>
      </c>
      <c r="C36" s="22">
        <v>3.5882775999999998E-2</v>
      </c>
      <c r="D36" s="23">
        <v>2.9041969999999999E-3</v>
      </c>
      <c r="E36" s="23">
        <v>2.1190967000000002E-2</v>
      </c>
      <c r="F36" s="23">
        <v>9.0511599999999997E-4</v>
      </c>
      <c r="G36" s="23">
        <v>6.2329219999999992E-3</v>
      </c>
      <c r="H36" s="24">
        <v>4.6495740000000001E-3</v>
      </c>
      <c r="I36" s="32">
        <v>3.6200000000000003E-2</v>
      </c>
      <c r="J36" s="32">
        <v>3.0000000000000001E-3</v>
      </c>
      <c r="K36" s="32">
        <v>2.1499999999999998E-2</v>
      </c>
      <c r="L36" s="32">
        <v>8.9999999999999998E-4</v>
      </c>
      <c r="M36" s="32">
        <v>6.1999999999999998E-3</v>
      </c>
      <c r="N36" s="33">
        <v>4.5999999999999999E-3</v>
      </c>
      <c r="O36" s="37">
        <f t="shared" si="1"/>
        <v>-3.1722400000000484E-4</v>
      </c>
      <c r="P36" s="38">
        <f t="shared" si="1"/>
        <v>-9.5803000000000207E-5</v>
      </c>
      <c r="Q36" s="38">
        <f t="shared" si="1"/>
        <v>-3.0903299999999675E-4</v>
      </c>
      <c r="R36" s="38">
        <f t="shared" si="1"/>
        <v>5.1159999999999964E-6</v>
      </c>
      <c r="S36" s="38">
        <f t="shared" si="1"/>
        <v>3.2921999999999466E-5</v>
      </c>
      <c r="T36" s="39">
        <f t="shared" si="1"/>
        <v>4.9574000000000146E-5</v>
      </c>
    </row>
    <row r="37" spans="1:20" x14ac:dyDescent="0.35">
      <c r="A37" s="4"/>
      <c r="B37" s="56" t="s">
        <v>55</v>
      </c>
      <c r="C37" s="22">
        <v>3.2829741000000003E-2</v>
      </c>
      <c r="D37" s="23">
        <v>1.8812429999999999E-3</v>
      </c>
      <c r="E37" s="23">
        <v>1.8509695999999999E-2</v>
      </c>
      <c r="F37" s="23">
        <v>5.56436E-4</v>
      </c>
      <c r="G37" s="23">
        <v>4.7601570000000001E-3</v>
      </c>
      <c r="H37" s="24">
        <v>7.1222090000000009E-3</v>
      </c>
      <c r="I37" s="32">
        <v>3.3000000000000002E-2</v>
      </c>
      <c r="J37" s="32">
        <v>1.8E-3</v>
      </c>
      <c r="K37" s="32">
        <v>1.8500000000000003E-2</v>
      </c>
      <c r="L37" s="32">
        <v>5.9999999999999995E-4</v>
      </c>
      <c r="M37" s="32">
        <v>4.8999999999999998E-3</v>
      </c>
      <c r="N37" s="33">
        <v>7.1999999999999998E-3</v>
      </c>
      <c r="O37" s="37">
        <f t="shared" si="1"/>
        <v>-1.7025899999999899E-4</v>
      </c>
      <c r="P37" s="38">
        <f t="shared" si="1"/>
        <v>8.124299999999994E-5</v>
      </c>
      <c r="Q37" s="38">
        <f t="shared" si="1"/>
        <v>9.6959999999965407E-6</v>
      </c>
      <c r="R37" s="38">
        <f t="shared" si="1"/>
        <v>-4.3563999999999951E-5</v>
      </c>
      <c r="S37" s="38">
        <f t="shared" si="1"/>
        <v>-1.3984299999999974E-4</v>
      </c>
      <c r="T37" s="39">
        <f t="shared" si="1"/>
        <v>-7.779099999999893E-5</v>
      </c>
    </row>
    <row r="38" spans="1:20" x14ac:dyDescent="0.35">
      <c r="A38" s="4"/>
      <c r="B38" s="56" t="s">
        <v>56</v>
      </c>
      <c r="C38" s="22">
        <v>2.6038185000000002E-2</v>
      </c>
      <c r="D38" s="23">
        <v>1.2553339999999999E-3</v>
      </c>
      <c r="E38" s="23">
        <v>1.2472219E-2</v>
      </c>
      <c r="F38" s="23">
        <v>2.87562E-4</v>
      </c>
      <c r="G38" s="23">
        <v>2.9362949999999998E-3</v>
      </c>
      <c r="H38" s="24">
        <v>9.0854549999999992E-3</v>
      </c>
      <c r="I38" s="32">
        <v>2.5699999999999997E-2</v>
      </c>
      <c r="J38" s="32">
        <v>1.1999999999999999E-3</v>
      </c>
      <c r="K38" s="32">
        <v>1.23E-2</v>
      </c>
      <c r="L38" s="32">
        <v>2.9999999999999997E-4</v>
      </c>
      <c r="M38" s="32">
        <v>2.8999999999999998E-3</v>
      </c>
      <c r="N38" s="33">
        <v>9.0000000000000011E-3</v>
      </c>
      <c r="O38" s="37">
        <f t="shared" si="1"/>
        <v>3.3818500000000473E-4</v>
      </c>
      <c r="P38" s="38">
        <f t="shared" si="1"/>
        <v>5.5333999999999982E-5</v>
      </c>
      <c r="Q38" s="38">
        <f t="shared" si="1"/>
        <v>1.722189999999995E-4</v>
      </c>
      <c r="R38" s="38">
        <f t="shared" si="1"/>
        <v>-1.2437999999999978E-5</v>
      </c>
      <c r="S38" s="38">
        <f t="shared" si="1"/>
        <v>3.629499999999999E-5</v>
      </c>
      <c r="T38" s="39">
        <f t="shared" si="1"/>
        <v>8.5454999999998171E-5</v>
      </c>
    </row>
    <row r="39" spans="1:20" x14ac:dyDescent="0.35">
      <c r="A39" s="4"/>
      <c r="B39" s="56" t="s">
        <v>57</v>
      </c>
      <c r="C39" s="22">
        <v>1.7993272000000001E-2</v>
      </c>
      <c r="D39" s="23">
        <v>8.5850800000000001E-4</v>
      </c>
      <c r="E39" s="23">
        <v>6.082985E-3</v>
      </c>
      <c r="F39" s="23">
        <v>1.0486799999999999E-4</v>
      </c>
      <c r="G39" s="23">
        <v>1.4470419999999999E-3</v>
      </c>
      <c r="H39" s="24">
        <v>9.5003090000000002E-3</v>
      </c>
      <c r="I39" s="32">
        <v>1.77E-2</v>
      </c>
      <c r="J39" s="32">
        <v>8.0000000000000004E-4</v>
      </c>
      <c r="K39" s="32">
        <v>6.0000000000000001E-3</v>
      </c>
      <c r="L39" s="32">
        <v>1E-4</v>
      </c>
      <c r="M39" s="32">
        <v>1.4000000000000002E-3</v>
      </c>
      <c r="N39" s="33">
        <v>9.3999999999999986E-3</v>
      </c>
      <c r="O39" s="37">
        <f t="shared" si="1"/>
        <v>2.9327200000000067E-4</v>
      </c>
      <c r="P39" s="38">
        <f t="shared" si="1"/>
        <v>5.8507999999999976E-5</v>
      </c>
      <c r="Q39" s="38">
        <f t="shared" si="1"/>
        <v>8.298499999999983E-5</v>
      </c>
      <c r="R39" s="38">
        <f t="shared" si="1"/>
        <v>4.8679999999999812E-6</v>
      </c>
      <c r="S39" s="38">
        <f t="shared" si="1"/>
        <v>4.7041999999999744E-5</v>
      </c>
      <c r="T39" s="39">
        <f t="shared" si="1"/>
        <v>1.0030900000000155E-4</v>
      </c>
    </row>
    <row r="40" spans="1:20" ht="15" thickBot="1" x14ac:dyDescent="0.4">
      <c r="A40" s="54"/>
      <c r="B40" s="57" t="s">
        <v>58</v>
      </c>
      <c r="C40" s="25">
        <v>1.8105395E-2</v>
      </c>
      <c r="D40" s="26">
        <v>1.08737E-3</v>
      </c>
      <c r="E40" s="26">
        <v>2.728758E-3</v>
      </c>
      <c r="F40" s="26">
        <v>3.8473000000000002E-5</v>
      </c>
      <c r="G40" s="26">
        <v>8.8511000000000004E-4</v>
      </c>
      <c r="H40" s="27">
        <v>1.3365024000000001E-2</v>
      </c>
      <c r="I40" s="35">
        <v>1.6E-2</v>
      </c>
      <c r="J40" s="35">
        <v>8.9999999999999998E-4</v>
      </c>
      <c r="K40" s="35">
        <v>2.5999999999999999E-3</v>
      </c>
      <c r="L40" s="35">
        <v>0</v>
      </c>
      <c r="M40" s="35">
        <v>8.9999999999999998E-4</v>
      </c>
      <c r="N40" s="36">
        <v>1.1599999999999999E-2</v>
      </c>
      <c r="O40" s="40">
        <f t="shared" si="1"/>
        <v>2.1053949999999995E-3</v>
      </c>
      <c r="P40" s="41">
        <f t="shared" si="1"/>
        <v>1.8737000000000007E-4</v>
      </c>
      <c r="Q40" s="41">
        <f t="shared" si="1"/>
        <v>1.2875800000000008E-4</v>
      </c>
      <c r="R40" s="41">
        <f t="shared" si="1"/>
        <v>3.8473000000000002E-5</v>
      </c>
      <c r="S40" s="41">
        <f t="shared" si="1"/>
        <v>-1.4889999999999934E-5</v>
      </c>
      <c r="T40" s="42">
        <f t="shared" si="1"/>
        <v>1.7650240000000022E-3</v>
      </c>
    </row>
    <row r="41" spans="1:20" x14ac:dyDescent="0.35">
      <c r="A41" s="13" t="s">
        <v>6</v>
      </c>
      <c r="B41" s="56" t="s">
        <v>3</v>
      </c>
      <c r="C41" s="22">
        <v>0.48050791099999995</v>
      </c>
      <c r="D41" s="23">
        <v>0.196376942</v>
      </c>
      <c r="E41" s="23">
        <v>0.22004647999999999</v>
      </c>
      <c r="F41" s="23">
        <v>1.0859411999999999E-2</v>
      </c>
      <c r="G41" s="23">
        <v>3.4069466E-2</v>
      </c>
      <c r="H41" s="24">
        <v>1.9155610999999999E-2</v>
      </c>
      <c r="I41" s="32">
        <v>0.47989999999999999</v>
      </c>
      <c r="J41" s="32">
        <v>0.19450000000000001</v>
      </c>
      <c r="K41" s="32">
        <v>0.22159999999999999</v>
      </c>
      <c r="L41" s="32">
        <v>1.1000000000000001E-2</v>
      </c>
      <c r="M41" s="32">
        <v>3.4300000000000004E-2</v>
      </c>
      <c r="N41" s="33">
        <v>1.8500000000000003E-2</v>
      </c>
      <c r="O41" s="37">
        <f t="shared" si="1"/>
        <v>6.0791099999996101E-4</v>
      </c>
      <c r="P41" s="38">
        <f t="shared" si="1"/>
        <v>1.8769419999999926E-3</v>
      </c>
      <c r="Q41" s="38">
        <f t="shared" si="1"/>
        <v>-1.5535200000000027E-3</v>
      </c>
      <c r="R41" s="38">
        <f t="shared" si="1"/>
        <v>-1.4058800000000225E-4</v>
      </c>
      <c r="S41" s="38">
        <f t="shared" si="1"/>
        <v>-2.3053400000000446E-4</v>
      </c>
      <c r="T41" s="39">
        <f t="shared" si="1"/>
        <v>6.5561099999999692E-4</v>
      </c>
    </row>
    <row r="42" spans="1:20" x14ac:dyDescent="0.35">
      <c r="A42" s="14"/>
      <c r="B42" s="56" t="s">
        <v>43</v>
      </c>
      <c r="C42" s="22">
        <v>1.2759560999999999E-2</v>
      </c>
      <c r="D42" s="23">
        <v>1.2685032999999998E-2</v>
      </c>
      <c r="E42" s="23">
        <v>5.9799000000000001E-5</v>
      </c>
      <c r="F42" s="23">
        <v>3.518E-6</v>
      </c>
      <c r="G42" s="23">
        <v>9.4530000000000008E-6</v>
      </c>
      <c r="H42" s="24">
        <v>2.638E-6</v>
      </c>
      <c r="I42" s="32">
        <v>1.29E-2</v>
      </c>
      <c r="J42" s="32">
        <v>1.2800000000000001E-2</v>
      </c>
      <c r="K42" s="32">
        <v>1E-4</v>
      </c>
      <c r="L42" s="32">
        <v>0</v>
      </c>
      <c r="M42" s="32">
        <v>0</v>
      </c>
      <c r="N42" s="33">
        <v>0</v>
      </c>
      <c r="O42" s="37">
        <f t="shared" si="1"/>
        <v>-1.4043900000000088E-4</v>
      </c>
      <c r="P42" s="38">
        <f t="shared" si="1"/>
        <v>-1.1496700000000228E-4</v>
      </c>
      <c r="Q42" s="38">
        <f t="shared" si="1"/>
        <v>-4.0201000000000004E-5</v>
      </c>
      <c r="R42" s="38">
        <f t="shared" si="1"/>
        <v>3.518E-6</v>
      </c>
      <c r="S42" s="38">
        <f t="shared" si="1"/>
        <v>9.4530000000000008E-6</v>
      </c>
      <c r="T42" s="39">
        <f t="shared" si="1"/>
        <v>2.638E-6</v>
      </c>
    </row>
    <row r="43" spans="1:20" x14ac:dyDescent="0.35">
      <c r="A43" s="14"/>
      <c r="B43" s="56" t="s">
        <v>44</v>
      </c>
      <c r="C43" s="22">
        <v>1.4225950000000001E-2</v>
      </c>
      <c r="D43" s="23">
        <v>1.4159995999999999E-2</v>
      </c>
      <c r="E43" s="23">
        <v>5.1225000000000005E-5</v>
      </c>
      <c r="F43" s="23">
        <v>3.518E-6</v>
      </c>
      <c r="G43" s="23">
        <v>3.737E-6</v>
      </c>
      <c r="H43" s="24">
        <v>7.4750000000000004E-6</v>
      </c>
      <c r="I43" s="32">
        <v>1.3100000000000001E-2</v>
      </c>
      <c r="J43" s="32">
        <v>1.3000000000000001E-2</v>
      </c>
      <c r="K43" s="32">
        <v>1E-4</v>
      </c>
      <c r="L43" s="32">
        <v>0</v>
      </c>
      <c r="M43" s="32">
        <v>0</v>
      </c>
      <c r="N43" s="33">
        <v>0</v>
      </c>
      <c r="O43" s="37">
        <f t="shared" si="1"/>
        <v>1.1259500000000006E-3</v>
      </c>
      <c r="P43" s="38">
        <f t="shared" si="1"/>
        <v>1.1599959999999982E-3</v>
      </c>
      <c r="Q43" s="38">
        <f t="shared" si="1"/>
        <v>-4.8775E-5</v>
      </c>
      <c r="R43" s="38">
        <f t="shared" si="1"/>
        <v>3.518E-6</v>
      </c>
      <c r="S43" s="38">
        <f t="shared" si="1"/>
        <v>3.737E-6</v>
      </c>
      <c r="T43" s="39">
        <f t="shared" si="1"/>
        <v>7.4750000000000004E-6</v>
      </c>
    </row>
    <row r="44" spans="1:20" x14ac:dyDescent="0.35">
      <c r="A44" s="14"/>
      <c r="B44" s="56" t="s">
        <v>45</v>
      </c>
      <c r="C44" s="22">
        <v>3.7097219000000001E-2</v>
      </c>
      <c r="D44" s="23">
        <v>3.6584751999999998E-2</v>
      </c>
      <c r="E44" s="23">
        <v>4.2694599999999999E-4</v>
      </c>
      <c r="F44" s="23">
        <v>2.0446E-5</v>
      </c>
      <c r="G44" s="23">
        <v>2.7481E-5</v>
      </c>
      <c r="H44" s="24">
        <v>3.7373999999999998E-5</v>
      </c>
      <c r="I44" s="32">
        <v>3.6600000000000001E-2</v>
      </c>
      <c r="J44" s="32">
        <v>3.6200000000000003E-2</v>
      </c>
      <c r="K44" s="32">
        <v>4.0000000000000002E-4</v>
      </c>
      <c r="L44" s="32">
        <v>0</v>
      </c>
      <c r="M44" s="32">
        <v>0</v>
      </c>
      <c r="N44" s="33">
        <v>0</v>
      </c>
      <c r="O44" s="37">
        <f t="shared" si="1"/>
        <v>4.9721900000000013E-4</v>
      </c>
      <c r="P44" s="38">
        <f t="shared" si="1"/>
        <v>3.8475199999999515E-4</v>
      </c>
      <c r="Q44" s="38">
        <f t="shared" si="1"/>
        <v>2.6945999999999969E-5</v>
      </c>
      <c r="R44" s="38">
        <f t="shared" si="1"/>
        <v>2.0446E-5</v>
      </c>
      <c r="S44" s="38">
        <f t="shared" si="1"/>
        <v>2.7481E-5</v>
      </c>
      <c r="T44" s="39">
        <f t="shared" si="1"/>
        <v>3.7373999999999998E-5</v>
      </c>
    </row>
    <row r="45" spans="1:20" x14ac:dyDescent="0.35">
      <c r="A45" s="14"/>
      <c r="B45" s="56" t="s">
        <v>46</v>
      </c>
      <c r="C45" s="22">
        <v>3.641283E-2</v>
      </c>
      <c r="D45" s="23">
        <v>3.2536683000000004E-2</v>
      </c>
      <c r="E45" s="23">
        <v>3.5582459999999997E-3</v>
      </c>
      <c r="F45" s="23">
        <v>1.47298E-4</v>
      </c>
      <c r="G45" s="23">
        <v>1.18718E-4</v>
      </c>
      <c r="H45" s="24">
        <v>5.1445E-5</v>
      </c>
      <c r="I45" s="32">
        <v>3.5900000000000001E-2</v>
      </c>
      <c r="J45" s="32">
        <v>3.2199999999999999E-2</v>
      </c>
      <c r="K45" s="32">
        <v>3.4999999999999996E-3</v>
      </c>
      <c r="L45" s="32">
        <v>1E-4</v>
      </c>
      <c r="M45" s="32">
        <v>1E-4</v>
      </c>
      <c r="N45" s="33">
        <v>1E-4</v>
      </c>
      <c r="O45" s="37">
        <f t="shared" si="1"/>
        <v>5.1282999999999884E-4</v>
      </c>
      <c r="P45" s="38">
        <f t="shared" si="1"/>
        <v>3.3668300000000428E-4</v>
      </c>
      <c r="Q45" s="38">
        <f t="shared" si="1"/>
        <v>5.8246000000000079E-5</v>
      </c>
      <c r="R45" s="38">
        <f t="shared" si="1"/>
        <v>4.7297999999999993E-5</v>
      </c>
      <c r="S45" s="38">
        <f t="shared" si="1"/>
        <v>1.8717999999999993E-5</v>
      </c>
      <c r="T45" s="39">
        <f t="shared" si="1"/>
        <v>-4.8555000000000005E-5</v>
      </c>
    </row>
    <row r="46" spans="1:20" x14ac:dyDescent="0.35">
      <c r="A46" s="14"/>
      <c r="B46" s="56" t="s">
        <v>47</v>
      </c>
      <c r="C46" s="22">
        <v>3.8208112000000002E-2</v>
      </c>
      <c r="D46" s="23">
        <v>2.5229362000000002E-2</v>
      </c>
      <c r="E46" s="23">
        <v>1.1803441E-2</v>
      </c>
      <c r="F46" s="23">
        <v>5.0433200000000002E-4</v>
      </c>
      <c r="G46" s="23">
        <v>6.1007899999999992E-4</v>
      </c>
      <c r="H46" s="24">
        <v>6.0898000000000005E-5</v>
      </c>
      <c r="I46" s="32">
        <v>3.8599999999999995E-2</v>
      </c>
      <c r="J46" s="32">
        <v>2.5499999999999998E-2</v>
      </c>
      <c r="K46" s="32">
        <v>1.1899999999999999E-2</v>
      </c>
      <c r="L46" s="32">
        <v>5.0000000000000001E-4</v>
      </c>
      <c r="M46" s="32">
        <v>5.9999999999999995E-4</v>
      </c>
      <c r="N46" s="33">
        <v>1E-4</v>
      </c>
      <c r="O46" s="37">
        <f t="shared" si="1"/>
        <v>-3.9188799999999302E-4</v>
      </c>
      <c r="P46" s="38">
        <f t="shared" si="1"/>
        <v>-2.7063799999999666E-4</v>
      </c>
      <c r="Q46" s="38">
        <f t="shared" si="1"/>
        <v>-9.6558999999999534E-5</v>
      </c>
      <c r="R46" s="38">
        <f t="shared" si="1"/>
        <v>4.3320000000000121E-6</v>
      </c>
      <c r="S46" s="38">
        <f t="shared" si="1"/>
        <v>1.0078999999999969E-5</v>
      </c>
      <c r="T46" s="39">
        <f t="shared" si="1"/>
        <v>-3.9101999999999999E-5</v>
      </c>
    </row>
    <row r="47" spans="1:20" x14ac:dyDescent="0.35">
      <c r="A47" s="14"/>
      <c r="B47" s="56" t="s">
        <v>48</v>
      </c>
      <c r="C47" s="22">
        <v>3.7031483999999996E-2</v>
      </c>
      <c r="D47" s="23">
        <v>1.7094972E-2</v>
      </c>
      <c r="E47" s="23">
        <v>1.7614912999999999E-2</v>
      </c>
      <c r="F47" s="23">
        <v>9.2160400000000002E-4</v>
      </c>
      <c r="G47" s="23">
        <v>1.3087579999999999E-3</v>
      </c>
      <c r="H47" s="24">
        <v>9.1237000000000008E-5</v>
      </c>
      <c r="I47" s="32">
        <v>3.6900000000000002E-2</v>
      </c>
      <c r="J47" s="32">
        <v>1.7000000000000001E-2</v>
      </c>
      <c r="K47" s="32">
        <v>1.7600000000000001E-2</v>
      </c>
      <c r="L47" s="32">
        <v>8.9999999999999998E-4</v>
      </c>
      <c r="M47" s="32">
        <v>1.2999999999999999E-3</v>
      </c>
      <c r="N47" s="33">
        <v>1E-4</v>
      </c>
      <c r="O47" s="37">
        <f t="shared" si="1"/>
        <v>1.3148399999999422E-4</v>
      </c>
      <c r="P47" s="38">
        <f t="shared" si="1"/>
        <v>9.4971999999998724E-5</v>
      </c>
      <c r="Q47" s="38">
        <f t="shared" si="1"/>
        <v>1.4912999999998344E-5</v>
      </c>
      <c r="R47" s="38">
        <f t="shared" si="1"/>
        <v>2.1604000000000046E-5</v>
      </c>
      <c r="S47" s="38">
        <f t="shared" si="1"/>
        <v>8.7579999999999863E-6</v>
      </c>
      <c r="T47" s="39">
        <f t="shared" si="1"/>
        <v>-8.7629999999999972E-6</v>
      </c>
    </row>
    <row r="48" spans="1:20" x14ac:dyDescent="0.35">
      <c r="A48" s="14"/>
      <c r="B48" s="56" t="s">
        <v>49</v>
      </c>
      <c r="C48" s="22">
        <v>3.5791979000000002E-2</v>
      </c>
      <c r="D48" s="23">
        <v>1.3060754000000001E-2</v>
      </c>
      <c r="E48" s="23">
        <v>1.9400961000000001E-2</v>
      </c>
      <c r="F48" s="23">
        <v>1.1849829999999999E-3</v>
      </c>
      <c r="G48" s="23">
        <v>2.0087550000000001E-3</v>
      </c>
      <c r="H48" s="24">
        <v>1.3652600000000001E-4</v>
      </c>
      <c r="I48" s="32">
        <v>3.5799999999999998E-2</v>
      </c>
      <c r="J48" s="32">
        <v>1.29E-2</v>
      </c>
      <c r="K48" s="32">
        <v>1.9599999999999999E-2</v>
      </c>
      <c r="L48" s="32">
        <v>1.1999999999999999E-3</v>
      </c>
      <c r="M48" s="32">
        <v>2E-3</v>
      </c>
      <c r="N48" s="33">
        <v>1E-4</v>
      </c>
      <c r="O48" s="37">
        <f t="shared" si="1"/>
        <v>-8.0209999999969472E-6</v>
      </c>
      <c r="P48" s="38">
        <f t="shared" si="1"/>
        <v>1.607540000000008E-4</v>
      </c>
      <c r="Q48" s="38">
        <f t="shared" si="1"/>
        <v>-1.9903899999999808E-4</v>
      </c>
      <c r="R48" s="38">
        <f t="shared" si="1"/>
        <v>-1.5016999999999982E-5</v>
      </c>
      <c r="S48" s="38">
        <f t="shared" si="1"/>
        <v>8.7550000000000475E-6</v>
      </c>
      <c r="T48" s="39">
        <f t="shared" si="1"/>
        <v>3.6526000000000009E-5</v>
      </c>
    </row>
    <row r="49" spans="1:20" x14ac:dyDescent="0.35">
      <c r="A49" s="14"/>
      <c r="B49" s="56" t="s">
        <v>50</v>
      </c>
      <c r="C49" s="22">
        <v>3.5213556999999999E-2</v>
      </c>
      <c r="D49" s="23">
        <v>1.1159723999999999E-2</v>
      </c>
      <c r="E49" s="23">
        <v>1.9642574999999999E-2</v>
      </c>
      <c r="F49" s="23">
        <v>1.31909E-3</v>
      </c>
      <c r="G49" s="23">
        <v>2.852093E-3</v>
      </c>
      <c r="H49" s="24">
        <v>2.4007400000000001E-4</v>
      </c>
      <c r="I49" s="32">
        <v>3.56E-2</v>
      </c>
      <c r="J49" s="32">
        <v>1.1299999999999999E-2</v>
      </c>
      <c r="K49" s="32">
        <v>1.9799999999999998E-2</v>
      </c>
      <c r="L49" s="32">
        <v>1.2999999999999999E-3</v>
      </c>
      <c r="M49" s="32">
        <v>2.8999999999999998E-3</v>
      </c>
      <c r="N49" s="33">
        <v>2.9999999999999997E-4</v>
      </c>
      <c r="O49" s="37">
        <f t="shared" si="1"/>
        <v>-3.864430000000002E-4</v>
      </c>
      <c r="P49" s="38">
        <f t="shared" si="1"/>
        <v>-1.4027599999999994E-4</v>
      </c>
      <c r="Q49" s="38">
        <f t="shared" si="1"/>
        <v>-1.5742499999999923E-4</v>
      </c>
      <c r="R49" s="38">
        <f t="shared" si="1"/>
        <v>1.9090000000000036E-5</v>
      </c>
      <c r="S49" s="38">
        <f t="shared" si="1"/>
        <v>-4.7906999999999811E-5</v>
      </c>
      <c r="T49" s="39">
        <f t="shared" si="1"/>
        <v>-5.9925999999999968E-5</v>
      </c>
    </row>
    <row r="50" spans="1:20" x14ac:dyDescent="0.35">
      <c r="A50" s="14"/>
      <c r="B50" s="56" t="s">
        <v>51</v>
      </c>
      <c r="C50" s="22">
        <v>4.1544531999999995E-2</v>
      </c>
      <c r="D50" s="23">
        <v>1.0782465000000001E-2</v>
      </c>
      <c r="E50" s="23">
        <v>2.394193E-2</v>
      </c>
      <c r="F50" s="23">
        <v>1.6844780000000001E-3</v>
      </c>
      <c r="G50" s="23">
        <v>4.6687009999999999E-3</v>
      </c>
      <c r="H50" s="24">
        <v>4.6607899999999999E-4</v>
      </c>
      <c r="I50" s="32">
        <v>4.1900000000000007E-2</v>
      </c>
      <c r="J50" s="32">
        <v>1.0800000000000001E-2</v>
      </c>
      <c r="K50" s="32">
        <v>2.4300000000000002E-2</v>
      </c>
      <c r="L50" s="32">
        <v>1.7000000000000001E-3</v>
      </c>
      <c r="M50" s="32">
        <v>4.6999999999999993E-3</v>
      </c>
      <c r="N50" s="33">
        <v>5.0000000000000001E-4</v>
      </c>
      <c r="O50" s="37">
        <f t="shared" si="1"/>
        <v>-3.5546800000001155E-4</v>
      </c>
      <c r="P50" s="38">
        <f t="shared" si="1"/>
        <v>-1.7534999999999079E-5</v>
      </c>
      <c r="Q50" s="38">
        <f t="shared" si="1"/>
        <v>-3.58070000000002E-4</v>
      </c>
      <c r="R50" s="38">
        <f t="shared" si="1"/>
        <v>-1.5522000000000018E-5</v>
      </c>
      <c r="S50" s="38">
        <f t="shared" si="1"/>
        <v>-3.129899999999939E-5</v>
      </c>
      <c r="T50" s="39">
        <f t="shared" si="1"/>
        <v>-3.3921000000000016E-5</v>
      </c>
    </row>
    <row r="51" spans="1:20" x14ac:dyDescent="0.35">
      <c r="A51" s="14"/>
      <c r="B51" s="56" t="s">
        <v>52</v>
      </c>
      <c r="C51" s="22">
        <v>4.3586043999999997E-2</v>
      </c>
      <c r="D51" s="23">
        <v>8.7224850000000003E-3</v>
      </c>
      <c r="E51" s="23">
        <v>2.6481838999999997E-2</v>
      </c>
      <c r="F51" s="23">
        <v>1.6240199999999999E-3</v>
      </c>
      <c r="G51" s="23">
        <v>5.9095249999999997E-3</v>
      </c>
      <c r="H51" s="24">
        <v>8.4817500000000006E-4</v>
      </c>
      <c r="I51" s="32">
        <v>4.4500000000000005E-2</v>
      </c>
      <c r="J51" s="32">
        <v>8.8000000000000005E-3</v>
      </c>
      <c r="K51" s="32">
        <v>2.7099999999999999E-2</v>
      </c>
      <c r="L51" s="32">
        <v>1.7000000000000001E-3</v>
      </c>
      <c r="M51" s="32">
        <v>6.0999999999999995E-3</v>
      </c>
      <c r="N51" s="33">
        <v>8.9999999999999998E-4</v>
      </c>
      <c r="O51" s="37">
        <f t="shared" si="1"/>
        <v>-9.1395600000000743E-4</v>
      </c>
      <c r="P51" s="38">
        <f t="shared" si="1"/>
        <v>-7.7515000000000223E-5</v>
      </c>
      <c r="Q51" s="38">
        <f t="shared" si="1"/>
        <v>-6.1816100000000249E-4</v>
      </c>
      <c r="R51" s="38">
        <f t="shared" si="1"/>
        <v>-7.5980000000000231E-5</v>
      </c>
      <c r="S51" s="38">
        <f t="shared" si="1"/>
        <v>-1.9047499999999985E-4</v>
      </c>
      <c r="T51" s="39">
        <f t="shared" si="1"/>
        <v>-5.1824999999999918E-5</v>
      </c>
    </row>
    <row r="52" spans="1:20" x14ac:dyDescent="0.35">
      <c r="A52" s="14"/>
      <c r="B52" s="56" t="s">
        <v>53</v>
      </c>
      <c r="C52" s="22">
        <v>3.9717592000000003E-2</v>
      </c>
      <c r="D52" s="23">
        <v>5.7338659999999998E-3</v>
      </c>
      <c r="E52" s="23">
        <v>2.5625529000000001E-2</v>
      </c>
      <c r="F52" s="23">
        <v>1.3087579999999999E-3</v>
      </c>
      <c r="G52" s="23">
        <v>5.7740980000000001E-3</v>
      </c>
      <c r="H52" s="24">
        <v>1.2753410000000001E-3</v>
      </c>
      <c r="I52" s="32">
        <v>3.9800000000000002E-2</v>
      </c>
      <c r="J52" s="32">
        <v>5.6999999999999993E-3</v>
      </c>
      <c r="K52" s="32">
        <v>2.5499999999999998E-2</v>
      </c>
      <c r="L52" s="32">
        <v>1.4000000000000002E-3</v>
      </c>
      <c r="M52" s="32">
        <v>5.7999999999999996E-3</v>
      </c>
      <c r="N52" s="33">
        <v>1.2999999999999999E-3</v>
      </c>
      <c r="O52" s="37">
        <f t="shared" si="1"/>
        <v>-8.2407999999999093E-5</v>
      </c>
      <c r="P52" s="38">
        <f t="shared" si="1"/>
        <v>3.3866000000000451E-5</v>
      </c>
      <c r="Q52" s="38">
        <f t="shared" si="1"/>
        <v>1.2552900000000269E-4</v>
      </c>
      <c r="R52" s="38">
        <f t="shared" si="1"/>
        <v>-9.1242000000000276E-5</v>
      </c>
      <c r="S52" s="38">
        <f t="shared" si="1"/>
        <v>-2.5901999999999523E-5</v>
      </c>
      <c r="T52" s="39">
        <f t="shared" si="1"/>
        <v>-2.4658999999999792E-5</v>
      </c>
    </row>
    <row r="53" spans="1:20" x14ac:dyDescent="0.35">
      <c r="A53" s="14"/>
      <c r="B53" s="56" t="s">
        <v>54</v>
      </c>
      <c r="C53" s="22">
        <v>3.3405963999999996E-2</v>
      </c>
      <c r="D53" s="23">
        <v>3.601337E-3</v>
      </c>
      <c r="E53" s="23">
        <v>2.2524348E-2</v>
      </c>
      <c r="F53" s="23">
        <v>9.3259699999999996E-4</v>
      </c>
      <c r="G53" s="23">
        <v>4.4941410000000001E-3</v>
      </c>
      <c r="H53" s="24">
        <v>1.8535419999999999E-3</v>
      </c>
      <c r="I53" s="32">
        <v>3.39E-2</v>
      </c>
      <c r="J53" s="32">
        <v>3.7000000000000002E-3</v>
      </c>
      <c r="K53" s="32">
        <v>2.29E-2</v>
      </c>
      <c r="L53" s="32">
        <v>8.9999999999999998E-4</v>
      </c>
      <c r="M53" s="32">
        <v>4.5999999999999999E-3</v>
      </c>
      <c r="N53" s="33">
        <v>1.8E-3</v>
      </c>
      <c r="O53" s="37">
        <f t="shared" si="1"/>
        <v>-4.9403600000000325E-4</v>
      </c>
      <c r="P53" s="38">
        <f t="shared" si="1"/>
        <v>-9.8663000000000136E-5</v>
      </c>
      <c r="Q53" s="38">
        <f t="shared" si="1"/>
        <v>-3.7565200000000062E-4</v>
      </c>
      <c r="R53" s="38">
        <f t="shared" si="1"/>
        <v>3.2596999999999986E-5</v>
      </c>
      <c r="S53" s="38">
        <f t="shared" si="1"/>
        <v>-1.0585899999999981E-4</v>
      </c>
      <c r="T53" s="39">
        <f t="shared" si="1"/>
        <v>5.3541999999999956E-5</v>
      </c>
    </row>
    <row r="54" spans="1:20" x14ac:dyDescent="0.35">
      <c r="A54" s="14"/>
      <c r="B54" s="56" t="s">
        <v>55</v>
      </c>
      <c r="C54" s="22">
        <v>2.9773629000000003E-2</v>
      </c>
      <c r="D54" s="23">
        <v>2.373483E-3</v>
      </c>
      <c r="E54" s="23">
        <v>2.0606390000000002E-2</v>
      </c>
      <c r="F54" s="23">
        <v>6.3470200000000001E-4</v>
      </c>
      <c r="G54" s="23">
        <v>3.3276250000000003E-3</v>
      </c>
      <c r="H54" s="24">
        <v>2.8323070000000001E-3</v>
      </c>
      <c r="I54" s="32">
        <v>2.98E-2</v>
      </c>
      <c r="J54" s="32">
        <v>2.3E-3</v>
      </c>
      <c r="K54" s="32">
        <v>2.0799999999999999E-2</v>
      </c>
      <c r="L54" s="32">
        <v>7.000000000000001E-4</v>
      </c>
      <c r="M54" s="32">
        <v>3.3E-3</v>
      </c>
      <c r="N54" s="33">
        <v>2.5999999999999999E-3</v>
      </c>
      <c r="O54" s="37">
        <f t="shared" si="1"/>
        <v>-2.6370999999997258E-5</v>
      </c>
      <c r="P54" s="38">
        <f t="shared" si="1"/>
        <v>7.3483000000000055E-5</v>
      </c>
      <c r="Q54" s="38">
        <f t="shared" si="1"/>
        <v>-1.9360999999999684E-4</v>
      </c>
      <c r="R54" s="38">
        <f t="shared" si="1"/>
        <v>-6.5298000000000092E-5</v>
      </c>
      <c r="S54" s="38">
        <f t="shared" si="1"/>
        <v>2.7625000000000306E-5</v>
      </c>
      <c r="T54" s="39">
        <f t="shared" si="1"/>
        <v>2.3230700000000017E-4</v>
      </c>
    </row>
    <row r="55" spans="1:20" x14ac:dyDescent="0.35">
      <c r="A55" s="14"/>
      <c r="B55" s="56" t="s">
        <v>56</v>
      </c>
      <c r="C55" s="22">
        <v>2.1941310000000002E-2</v>
      </c>
      <c r="D55" s="23">
        <v>1.3667969999999999E-3</v>
      </c>
      <c r="E55" s="23">
        <v>1.5037191E-2</v>
      </c>
      <c r="F55" s="23">
        <v>3.4142500000000002E-4</v>
      </c>
      <c r="G55" s="23">
        <v>1.8122099999999999E-3</v>
      </c>
      <c r="H55" s="24">
        <v>3.3836870000000002E-3</v>
      </c>
      <c r="I55" s="32">
        <v>2.1700000000000001E-2</v>
      </c>
      <c r="J55" s="32">
        <v>1.1999999999999999E-3</v>
      </c>
      <c r="K55" s="32">
        <v>1.4999999999999999E-2</v>
      </c>
      <c r="L55" s="32">
        <v>4.0000000000000002E-4</v>
      </c>
      <c r="M55" s="32">
        <v>1.8E-3</v>
      </c>
      <c r="N55" s="33">
        <v>3.3E-3</v>
      </c>
      <c r="O55" s="37">
        <f t="shared" si="1"/>
        <v>2.4131000000000152E-4</v>
      </c>
      <c r="P55" s="38">
        <f t="shared" si="1"/>
        <v>1.66797E-4</v>
      </c>
      <c r="Q55" s="38">
        <f t="shared" si="1"/>
        <v>3.7191000000000654E-5</v>
      </c>
      <c r="R55" s="38">
        <f t="shared" si="1"/>
        <v>-5.8575000000000001E-5</v>
      </c>
      <c r="S55" s="38">
        <f t="shared" si="1"/>
        <v>1.2209999999999912E-5</v>
      </c>
      <c r="T55" s="39">
        <f t="shared" si="1"/>
        <v>8.3687000000000258E-5</v>
      </c>
    </row>
    <row r="56" spans="1:20" x14ac:dyDescent="0.35">
      <c r="A56" s="14"/>
      <c r="B56" s="56" t="s">
        <v>57</v>
      </c>
      <c r="C56" s="22">
        <v>1.3254220000000001E-2</v>
      </c>
      <c r="D56" s="23">
        <v>7.4154899999999998E-4</v>
      </c>
      <c r="E56" s="23">
        <v>8.2460739999999991E-3</v>
      </c>
      <c r="F56" s="23">
        <v>1.5235500000000001E-4</v>
      </c>
      <c r="G56" s="23">
        <v>7.8266000000000002E-4</v>
      </c>
      <c r="H56" s="24">
        <v>3.3315830000000004E-3</v>
      </c>
      <c r="I56" s="32">
        <v>1.3100000000000001E-2</v>
      </c>
      <c r="J56" s="32">
        <v>5.9999999999999995E-4</v>
      </c>
      <c r="K56" s="32">
        <v>8.3999999999999995E-3</v>
      </c>
      <c r="L56" s="32">
        <v>1E-4</v>
      </c>
      <c r="M56" s="32">
        <v>7.000000000000001E-4</v>
      </c>
      <c r="N56" s="33">
        <v>3.3E-3</v>
      </c>
      <c r="O56" s="37">
        <f t="shared" si="1"/>
        <v>1.5422000000000005E-4</v>
      </c>
      <c r="P56" s="38">
        <f t="shared" si="1"/>
        <v>1.4154900000000004E-4</v>
      </c>
      <c r="Q56" s="38">
        <f t="shared" si="1"/>
        <v>-1.5392600000000041E-4</v>
      </c>
      <c r="R56" s="38">
        <f t="shared" si="1"/>
        <v>5.2355000000000009E-5</v>
      </c>
      <c r="S56" s="38">
        <f t="shared" si="1"/>
        <v>8.2659999999999917E-5</v>
      </c>
      <c r="T56" s="39">
        <f t="shared" si="1"/>
        <v>3.1583000000000392E-5</v>
      </c>
    </row>
    <row r="57" spans="1:20" ht="15" thickBot="1" x14ac:dyDescent="0.4">
      <c r="A57" s="15"/>
      <c r="B57" s="57" t="s">
        <v>58</v>
      </c>
      <c r="C57" s="25">
        <v>1.0542830000000001E-2</v>
      </c>
      <c r="D57" s="26">
        <v>5.4170599999999998E-4</v>
      </c>
      <c r="E57" s="26">
        <v>5.0250750000000004E-3</v>
      </c>
      <c r="F57" s="26">
        <v>7.7167000000000002E-5</v>
      </c>
      <c r="G57" s="26">
        <v>3.6099100000000001E-4</v>
      </c>
      <c r="H57" s="27">
        <v>4.5378909999999996E-3</v>
      </c>
      <c r="I57" s="35">
        <v>9.7000000000000003E-3</v>
      </c>
      <c r="J57" s="35">
        <v>4.0000000000000002E-4</v>
      </c>
      <c r="K57" s="35">
        <v>4.7999999999999996E-3</v>
      </c>
      <c r="L57" s="35">
        <v>1E-4</v>
      </c>
      <c r="M57" s="35">
        <v>2.9999999999999997E-4</v>
      </c>
      <c r="N57" s="36">
        <v>4.0999999999999995E-3</v>
      </c>
      <c r="O57" s="40">
        <f t="shared" si="1"/>
        <v>8.4283000000000101E-4</v>
      </c>
      <c r="P57" s="41">
        <f t="shared" si="1"/>
        <v>1.4170599999999996E-4</v>
      </c>
      <c r="Q57" s="41">
        <f t="shared" si="1"/>
        <v>2.250750000000008E-4</v>
      </c>
      <c r="R57" s="41">
        <f t="shared" si="1"/>
        <v>-2.2833000000000003E-5</v>
      </c>
      <c r="S57" s="41">
        <f t="shared" si="1"/>
        <v>6.099100000000004E-5</v>
      </c>
      <c r="T57" s="42">
        <f t="shared" si="1"/>
        <v>4.3789100000000015E-4</v>
      </c>
    </row>
    <row r="59" spans="1:20" x14ac:dyDescent="0.35">
      <c r="A59" s="11" t="s">
        <v>31</v>
      </c>
    </row>
    <row r="60" spans="1:20" x14ac:dyDescent="0.35">
      <c r="A60" s="12" t="s">
        <v>32</v>
      </c>
    </row>
    <row r="61" spans="1:20" x14ac:dyDescent="0.35">
      <c r="A61" s="12" t="s">
        <v>33</v>
      </c>
    </row>
  </sheetData>
  <mergeCells count="3">
    <mergeCell ref="C5:H5"/>
    <mergeCell ref="I5:N5"/>
    <mergeCell ref="O5:T5"/>
  </mergeCells>
  <hyperlinks>
    <hyperlink ref="A60" r:id="rId1" xr:uid="{F187E580-7A3E-48C8-AC03-A97FC6BE16FD}"/>
    <hyperlink ref="A61" r:id="rId2" display="Privacy controls are applied to all census tables. Some cell values will be affected. More detail is available on the Scotland's Census website " xr:uid="{01EE0821-13F5-4007-A639-28131ED27A3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79840-424B-43BF-AC57-5D0F4BAE6D90}">
  <dimension ref="A1:O76"/>
  <sheetViews>
    <sheetView workbookViewId="0">
      <selection activeCell="L49" sqref="L49"/>
    </sheetView>
  </sheetViews>
  <sheetFormatPr defaultColWidth="14.7265625" defaultRowHeight="14.5" x14ac:dyDescent="0.35"/>
  <cols>
    <col min="1" max="1" width="14.7265625" style="2"/>
    <col min="2" max="2" width="18.26953125" style="2" customWidth="1"/>
    <col min="3" max="3" width="12.453125" style="2" customWidth="1"/>
    <col min="4" max="16384" width="14.7265625" style="2"/>
  </cols>
  <sheetData>
    <row r="1" spans="1:15" x14ac:dyDescent="0.35">
      <c r="A1" s="1" t="s">
        <v>60</v>
      </c>
    </row>
    <row r="2" spans="1:15" x14ac:dyDescent="0.35">
      <c r="A2" s="1" t="s">
        <v>1</v>
      </c>
    </row>
    <row r="3" spans="1:15" x14ac:dyDescent="0.35">
      <c r="A3" s="1" t="s">
        <v>59</v>
      </c>
    </row>
    <row r="4" spans="1:15" ht="15" thickBot="1" x14ac:dyDescent="0.4"/>
    <row r="5" spans="1:15" ht="15" thickBot="1" x14ac:dyDescent="0.4">
      <c r="A5" s="16"/>
      <c r="B5" s="3"/>
      <c r="C5" s="13"/>
      <c r="D5" s="129" t="s">
        <v>96</v>
      </c>
      <c r="E5" s="129"/>
      <c r="F5" s="129"/>
      <c r="G5" s="129"/>
      <c r="H5" s="129"/>
      <c r="I5" s="129"/>
      <c r="J5" s="129"/>
      <c r="K5" s="129"/>
      <c r="L5" s="129"/>
      <c r="M5" s="129"/>
      <c r="N5" s="129"/>
      <c r="O5" s="130"/>
    </row>
    <row r="6" spans="1:15" ht="29.5" thickBot="1" x14ac:dyDescent="0.4">
      <c r="A6" s="14"/>
      <c r="B6" s="69" t="s">
        <v>61</v>
      </c>
      <c r="C6" s="70" t="s">
        <v>1</v>
      </c>
      <c r="D6" s="95" t="s">
        <v>62</v>
      </c>
      <c r="E6" s="95" t="s">
        <v>63</v>
      </c>
      <c r="F6" s="95" t="s">
        <v>64</v>
      </c>
      <c r="G6" s="95" t="s">
        <v>65</v>
      </c>
      <c r="H6" s="95" t="s">
        <v>66</v>
      </c>
      <c r="I6" s="95" t="s">
        <v>67</v>
      </c>
      <c r="J6" s="95" t="s">
        <v>68</v>
      </c>
      <c r="K6" s="95" t="s">
        <v>69</v>
      </c>
      <c r="L6" s="95" t="s">
        <v>70</v>
      </c>
      <c r="M6" s="95" t="s">
        <v>71</v>
      </c>
      <c r="N6" s="95" t="s">
        <v>72</v>
      </c>
      <c r="O6" s="96" t="s">
        <v>73</v>
      </c>
    </row>
    <row r="7" spans="1:15" s="60" customFormat="1" x14ac:dyDescent="0.35">
      <c r="A7" s="65" t="s">
        <v>95</v>
      </c>
      <c r="B7" s="74" t="s">
        <v>1</v>
      </c>
      <c r="C7" s="75">
        <v>1</v>
      </c>
      <c r="D7" s="76">
        <v>0.51120970099999996</v>
      </c>
      <c r="E7" s="76">
        <v>0.203644885</v>
      </c>
      <c r="F7" s="76">
        <v>0.13296746500000001</v>
      </c>
      <c r="G7" s="76">
        <v>5.1341013000000005E-2</v>
      </c>
      <c r="H7" s="76">
        <v>2.8495310000000002E-3</v>
      </c>
      <c r="I7" s="76">
        <v>5.5018140000000007E-3</v>
      </c>
      <c r="J7" s="76">
        <v>1.0748470000000001E-3</v>
      </c>
      <c r="K7" s="76">
        <v>2.2035934E-2</v>
      </c>
      <c r="L7" s="76">
        <v>2.019912E-3</v>
      </c>
      <c r="M7" s="76">
        <v>3.5135209999999999E-3</v>
      </c>
      <c r="N7" s="76">
        <v>2.2840740000000001E-3</v>
      </c>
      <c r="O7" s="77">
        <v>6.1557303000000001E-2</v>
      </c>
    </row>
    <row r="8" spans="1:15" s="60" customFormat="1" x14ac:dyDescent="0.35">
      <c r="A8" s="66"/>
      <c r="B8" s="78" t="s">
        <v>74</v>
      </c>
      <c r="C8" s="75">
        <v>0.7770381930000001</v>
      </c>
      <c r="D8" s="79">
        <v>0.41674574399999997</v>
      </c>
      <c r="E8" s="79">
        <v>0.18985790399999999</v>
      </c>
      <c r="F8" s="79">
        <v>0.100556229</v>
      </c>
      <c r="G8" s="79">
        <v>2.1131864E-2</v>
      </c>
      <c r="H8" s="79">
        <v>7.6638300000000004E-4</v>
      </c>
      <c r="I8" s="79">
        <v>5.2942999999999998E-5</v>
      </c>
      <c r="J8" s="79">
        <v>3.6048800000000001E-4</v>
      </c>
      <c r="K8" s="79">
        <v>3.7703300000000003E-4</v>
      </c>
      <c r="L8" s="79">
        <v>2.0221000000000002E-5</v>
      </c>
      <c r="M8" s="79">
        <v>2.2982290000000002E-3</v>
      </c>
      <c r="N8" s="79">
        <v>1.2423149999999999E-3</v>
      </c>
      <c r="O8" s="80">
        <v>4.3629759999999997E-2</v>
      </c>
    </row>
    <row r="9" spans="1:15" s="60" customFormat="1" ht="23" x14ac:dyDescent="0.35">
      <c r="A9" s="66"/>
      <c r="B9" s="78" t="s">
        <v>75</v>
      </c>
      <c r="C9" s="75">
        <v>9.3817798000000008E-2</v>
      </c>
      <c r="D9" s="79">
        <v>5.3287576999999996E-2</v>
      </c>
      <c r="E9" s="79">
        <v>1.03935E-2</v>
      </c>
      <c r="F9" s="79">
        <v>5.401627E-3</v>
      </c>
      <c r="G9" s="79">
        <v>1.5310003000000001E-2</v>
      </c>
      <c r="H9" s="79">
        <v>2.8769200000000004E-4</v>
      </c>
      <c r="I9" s="79">
        <v>1.8383E-5</v>
      </c>
      <c r="J9" s="79">
        <v>1.4779799999999998E-4</v>
      </c>
      <c r="K9" s="79">
        <v>8.9891999999999999E-5</v>
      </c>
      <c r="L9" s="79">
        <v>3.8600000000000003E-6</v>
      </c>
      <c r="M9" s="79">
        <v>6.5351199999999997E-4</v>
      </c>
      <c r="N9" s="79">
        <v>3.2004599999999999E-4</v>
      </c>
      <c r="O9" s="80">
        <v>7.9039060000000005E-3</v>
      </c>
    </row>
    <row r="10" spans="1:15" s="60" customFormat="1" x14ac:dyDescent="0.35">
      <c r="A10" s="66"/>
      <c r="B10" s="78" t="s">
        <v>76</v>
      </c>
      <c r="C10" s="75">
        <v>1.0455635000000001E-2</v>
      </c>
      <c r="D10" s="79">
        <v>3.4493649999999998E-3</v>
      </c>
      <c r="E10" s="79">
        <v>3.38797E-4</v>
      </c>
      <c r="F10" s="79">
        <v>5.441151E-3</v>
      </c>
      <c r="G10" s="79">
        <v>4.7446199999999998E-4</v>
      </c>
      <c r="H10" s="79">
        <v>2.6654999999999998E-5</v>
      </c>
      <c r="I10" s="79">
        <v>1.1030000000000001E-6</v>
      </c>
      <c r="J10" s="79">
        <v>4.78E-6</v>
      </c>
      <c r="K10" s="79">
        <v>8.2719999999999997E-6</v>
      </c>
      <c r="L10" s="79">
        <v>3.6800000000000001E-7</v>
      </c>
      <c r="M10" s="79">
        <v>6.0663999999999994E-5</v>
      </c>
      <c r="N10" s="79">
        <v>2.4264999999999999E-5</v>
      </c>
      <c r="O10" s="80">
        <v>6.2648899999999993E-4</v>
      </c>
    </row>
    <row r="11" spans="1:15" s="60" customFormat="1" ht="23" x14ac:dyDescent="0.35">
      <c r="A11" s="66"/>
      <c r="B11" s="78" t="s">
        <v>77</v>
      </c>
      <c r="C11" s="75">
        <v>6.1454000000000001E-4</v>
      </c>
      <c r="D11" s="79">
        <v>2.7500799999999998E-4</v>
      </c>
      <c r="E11" s="79">
        <v>8.4560999999999992E-5</v>
      </c>
      <c r="F11" s="79">
        <v>8.4010000000000004E-5</v>
      </c>
      <c r="G11" s="79">
        <v>8.4376999999999995E-5</v>
      </c>
      <c r="H11" s="79">
        <v>2.7569999999999996E-6</v>
      </c>
      <c r="I11" s="79">
        <v>9.1900000000000001E-7</v>
      </c>
      <c r="J11" s="79">
        <v>1.471E-6</v>
      </c>
      <c r="K11" s="79">
        <v>5.699E-6</v>
      </c>
      <c r="L11" s="79">
        <v>5.51E-7</v>
      </c>
      <c r="M11" s="79">
        <v>2.3346E-5</v>
      </c>
      <c r="N11" s="79">
        <v>1.0478E-5</v>
      </c>
      <c r="O11" s="80">
        <v>4.1177999999999998E-5</v>
      </c>
    </row>
    <row r="12" spans="1:15" s="60" customFormat="1" x14ac:dyDescent="0.35">
      <c r="A12" s="66"/>
      <c r="B12" s="78" t="s">
        <v>78</v>
      </c>
      <c r="C12" s="75">
        <v>1.6679896E-2</v>
      </c>
      <c r="D12" s="79">
        <v>4.469247E-3</v>
      </c>
      <c r="E12" s="79">
        <v>2.1985899999999998E-4</v>
      </c>
      <c r="F12" s="79">
        <v>9.8107630000000001E-3</v>
      </c>
      <c r="G12" s="79">
        <v>5.7979600000000004E-4</v>
      </c>
      <c r="H12" s="79">
        <v>2.9413000000000001E-5</v>
      </c>
      <c r="I12" s="79">
        <v>1.471E-6</v>
      </c>
      <c r="J12" s="79">
        <v>1.0478E-5</v>
      </c>
      <c r="K12" s="79">
        <v>2.353E-5</v>
      </c>
      <c r="L12" s="79">
        <v>1.1030000000000001E-6</v>
      </c>
      <c r="M12" s="79">
        <v>5.8090000000000001E-5</v>
      </c>
      <c r="N12" s="79">
        <v>4.3566999999999998E-5</v>
      </c>
      <c r="O12" s="80">
        <v>1.4322109999999999E-3</v>
      </c>
    </row>
    <row r="13" spans="1:15" s="60" customFormat="1" x14ac:dyDescent="0.35">
      <c r="A13" s="66"/>
      <c r="B13" s="78" t="s">
        <v>79</v>
      </c>
      <c r="C13" s="75">
        <v>5.91561E-4</v>
      </c>
      <c r="D13" s="79">
        <v>1.68939E-4</v>
      </c>
      <c r="E13" s="79">
        <v>8.456E-6</v>
      </c>
      <c r="F13" s="79">
        <v>2.33095E-4</v>
      </c>
      <c r="G13" s="79">
        <v>1.13606E-4</v>
      </c>
      <c r="H13" s="79">
        <v>3.6770000000000001E-6</v>
      </c>
      <c r="I13" s="79">
        <v>3.6800000000000001E-7</v>
      </c>
      <c r="J13" s="79">
        <v>9.1900000000000001E-7</v>
      </c>
      <c r="K13" s="79">
        <v>7.7209999999999994E-6</v>
      </c>
      <c r="L13" s="79">
        <v>0</v>
      </c>
      <c r="M13" s="79">
        <v>6.618E-6</v>
      </c>
      <c r="N13" s="79">
        <v>4.78E-6</v>
      </c>
      <c r="O13" s="80">
        <v>4.4486999999999996E-5</v>
      </c>
    </row>
    <row r="14" spans="1:15" s="60" customFormat="1" x14ac:dyDescent="0.35">
      <c r="A14" s="66"/>
      <c r="B14" s="78" t="s">
        <v>80</v>
      </c>
      <c r="C14" s="75">
        <v>3.1011899999999998E-4</v>
      </c>
      <c r="D14" s="79">
        <v>1.3695300000000002E-4</v>
      </c>
      <c r="E14" s="79">
        <v>7.0958000000000007E-5</v>
      </c>
      <c r="F14" s="79">
        <v>2.6104000000000003E-5</v>
      </c>
      <c r="G14" s="79">
        <v>2.1140000000000001E-5</v>
      </c>
      <c r="H14" s="79">
        <v>1.6540000000000002E-6</v>
      </c>
      <c r="I14" s="79">
        <v>1.2870000000000001E-6</v>
      </c>
      <c r="J14" s="79">
        <v>5.51E-7</v>
      </c>
      <c r="K14" s="79">
        <v>2.2060000000000001E-6</v>
      </c>
      <c r="L14" s="79">
        <v>7.3499999999999995E-7</v>
      </c>
      <c r="M14" s="79">
        <v>1.0846000000000001E-5</v>
      </c>
      <c r="N14" s="79">
        <v>7.3530000000000006E-6</v>
      </c>
      <c r="O14" s="80">
        <v>2.9780000000000003E-5</v>
      </c>
    </row>
    <row r="15" spans="1:15" s="60" customFormat="1" x14ac:dyDescent="0.35">
      <c r="A15" s="66"/>
      <c r="B15" s="78" t="s">
        <v>81</v>
      </c>
      <c r="C15" s="75">
        <v>2.9172538000000001E-2</v>
      </c>
      <c r="D15" s="79">
        <v>1.407835E-2</v>
      </c>
      <c r="E15" s="79">
        <v>6.6527699999999993E-4</v>
      </c>
      <c r="F15" s="79">
        <v>4.8479350000000003E-3</v>
      </c>
      <c r="G15" s="79">
        <v>5.8850970000000006E-3</v>
      </c>
      <c r="H15" s="79">
        <v>1.0735599999999999E-4</v>
      </c>
      <c r="I15" s="79">
        <v>9.3749999999999992E-6</v>
      </c>
      <c r="J15" s="79">
        <v>1.4522500000000002E-4</v>
      </c>
      <c r="K15" s="79">
        <v>5.0019799999999998E-4</v>
      </c>
      <c r="L15" s="79">
        <v>5.8830000000000003E-6</v>
      </c>
      <c r="M15" s="79">
        <v>2.5221299999999999E-4</v>
      </c>
      <c r="N15" s="79">
        <v>1.5588700000000001E-4</v>
      </c>
      <c r="O15" s="80">
        <v>2.5190069999999998E-3</v>
      </c>
    </row>
    <row r="16" spans="1:15" s="60" customFormat="1" ht="23" x14ac:dyDescent="0.35">
      <c r="A16" s="66"/>
      <c r="B16" s="78" t="s">
        <v>82</v>
      </c>
      <c r="C16" s="75">
        <v>1.1194994E-2</v>
      </c>
      <c r="D16" s="79">
        <v>6.0828970000000003E-3</v>
      </c>
      <c r="E16" s="79">
        <v>5.5718499999999997E-4</v>
      </c>
      <c r="F16" s="79">
        <v>1.523941E-3</v>
      </c>
      <c r="G16" s="79">
        <v>9.2907100000000006E-4</v>
      </c>
      <c r="H16" s="79">
        <v>9.3200999999999991E-5</v>
      </c>
      <c r="I16" s="79">
        <v>5.8090000000000001E-5</v>
      </c>
      <c r="J16" s="79">
        <v>4.5037999999999998E-5</v>
      </c>
      <c r="K16" s="79">
        <v>7.8917699999999996E-4</v>
      </c>
      <c r="L16" s="79">
        <v>3.5663000000000001E-5</v>
      </c>
      <c r="M16" s="79">
        <v>8.5296999999999993E-5</v>
      </c>
      <c r="N16" s="79">
        <v>9.9451000000000007E-5</v>
      </c>
      <c r="O16" s="80">
        <v>8.9561399999999998E-4</v>
      </c>
    </row>
    <row r="17" spans="1:15" s="60" customFormat="1" ht="57.5" x14ac:dyDescent="0.35">
      <c r="A17" s="66"/>
      <c r="B17" s="78" t="s">
        <v>83</v>
      </c>
      <c r="C17" s="75">
        <v>1.3395793E-2</v>
      </c>
      <c r="D17" s="79">
        <v>6.2299600000000001E-4</v>
      </c>
      <c r="E17" s="79">
        <v>5.2206999999999997E-5</v>
      </c>
      <c r="F17" s="79">
        <v>5.0001000000000005E-5</v>
      </c>
      <c r="G17" s="79">
        <v>4.7428000000000001E-5</v>
      </c>
      <c r="H17" s="79">
        <v>3.1250000000000001E-6</v>
      </c>
      <c r="I17" s="79">
        <v>1.8014999999999999E-5</v>
      </c>
      <c r="J17" s="79">
        <v>1.838E-6</v>
      </c>
      <c r="K17" s="79">
        <v>1.1350146E-2</v>
      </c>
      <c r="L17" s="79">
        <v>7.1690000000000003E-6</v>
      </c>
      <c r="M17" s="79">
        <v>3.6770000000000001E-6</v>
      </c>
      <c r="N17" s="79">
        <v>2.2242999999999997E-5</v>
      </c>
      <c r="O17" s="80">
        <v>1.2156599999999999E-3</v>
      </c>
    </row>
    <row r="18" spans="1:15" s="60" customFormat="1" ht="57.5" x14ac:dyDescent="0.35">
      <c r="A18" s="66"/>
      <c r="B18" s="78" t="s">
        <v>84</v>
      </c>
      <c r="C18" s="75">
        <v>9.7339220000000008E-3</v>
      </c>
      <c r="D18" s="79">
        <v>8.8660699999999998E-4</v>
      </c>
      <c r="E18" s="79">
        <v>1.07724E-4</v>
      </c>
      <c r="F18" s="79">
        <v>1.015838E-3</v>
      </c>
      <c r="G18" s="79">
        <v>4.4891000000000001E-4</v>
      </c>
      <c r="H18" s="79">
        <v>3.1985999999999995E-5</v>
      </c>
      <c r="I18" s="79">
        <v>4.5499479999999998E-3</v>
      </c>
      <c r="J18" s="79">
        <v>1.838E-6</v>
      </c>
      <c r="K18" s="79">
        <v>5.8770099999999994E-4</v>
      </c>
      <c r="L18" s="79">
        <v>1.445998E-3</v>
      </c>
      <c r="M18" s="79">
        <v>6.066E-6</v>
      </c>
      <c r="N18" s="79">
        <v>7.6289000000000001E-5</v>
      </c>
      <c r="O18" s="80">
        <v>5.7575200000000001E-4</v>
      </c>
    </row>
    <row r="19" spans="1:15" s="60" customFormat="1" ht="69" x14ac:dyDescent="0.35">
      <c r="A19" s="66"/>
      <c r="B19" s="78" t="s">
        <v>85</v>
      </c>
      <c r="C19" s="75">
        <v>1.274669E-3</v>
      </c>
      <c r="D19" s="79">
        <v>9.4672000000000004E-5</v>
      </c>
      <c r="E19" s="79">
        <v>4.0440000000000006E-6</v>
      </c>
      <c r="F19" s="79">
        <v>1.6360999999999998E-5</v>
      </c>
      <c r="G19" s="79">
        <v>5.147E-6</v>
      </c>
      <c r="H19" s="79">
        <v>3.1250000000000001E-6</v>
      </c>
      <c r="I19" s="79">
        <v>3.6397999999999999E-5</v>
      </c>
      <c r="J19" s="79">
        <v>1.8400000000000001E-7</v>
      </c>
      <c r="K19" s="79">
        <v>1.0314639999999999E-3</v>
      </c>
      <c r="L19" s="79">
        <v>0</v>
      </c>
      <c r="M19" s="79">
        <v>7.3499999999999995E-7</v>
      </c>
      <c r="N19" s="79">
        <v>2.39E-6</v>
      </c>
      <c r="O19" s="80">
        <v>8.0333000000000005E-5</v>
      </c>
    </row>
    <row r="20" spans="1:15" s="60" customFormat="1" ht="57.5" x14ac:dyDescent="0.35">
      <c r="A20" s="66"/>
      <c r="B20" s="78" t="s">
        <v>86</v>
      </c>
      <c r="C20" s="75">
        <v>8.6537439999999997E-3</v>
      </c>
      <c r="D20" s="79">
        <v>6.3902590000000006E-3</v>
      </c>
      <c r="E20" s="79">
        <v>1.8511600000000001E-4</v>
      </c>
      <c r="F20" s="79">
        <v>2.7555900000000004E-4</v>
      </c>
      <c r="G20" s="79">
        <v>5.7942900000000001E-4</v>
      </c>
      <c r="H20" s="79">
        <v>6.2281200000000004E-4</v>
      </c>
      <c r="I20" s="79">
        <v>3.8600000000000003E-6</v>
      </c>
      <c r="J20" s="79">
        <v>4.5959999999999997E-6</v>
      </c>
      <c r="K20" s="79">
        <v>2.3898000000000001E-5</v>
      </c>
      <c r="L20" s="79">
        <v>0</v>
      </c>
      <c r="M20" s="79">
        <v>2.7569999999999996E-6</v>
      </c>
      <c r="N20" s="79">
        <v>3.8420000000000001E-5</v>
      </c>
      <c r="O20" s="80">
        <v>5.2538300000000003E-4</v>
      </c>
    </row>
    <row r="21" spans="1:15" s="60" customFormat="1" ht="34.5" x14ac:dyDescent="0.35">
      <c r="A21" s="66"/>
      <c r="B21" s="78" t="s">
        <v>87</v>
      </c>
      <c r="C21" s="75">
        <v>5.9169000000000001E-3</v>
      </c>
      <c r="D21" s="79">
        <v>1.3423180000000001E-3</v>
      </c>
      <c r="E21" s="79">
        <v>1.7960099999999999E-4</v>
      </c>
      <c r="F21" s="79">
        <v>1.089738E-3</v>
      </c>
      <c r="G21" s="79">
        <v>4.1710800000000002E-4</v>
      </c>
      <c r="H21" s="79">
        <v>7.8329499999999993E-4</v>
      </c>
      <c r="I21" s="79">
        <v>5.5240599999999997E-4</v>
      </c>
      <c r="J21" s="79">
        <v>2.0220000000000003E-6</v>
      </c>
      <c r="K21" s="79">
        <v>1.1068340000000001E-3</v>
      </c>
      <c r="L21" s="79">
        <v>1.8014999999999999E-5</v>
      </c>
      <c r="M21" s="79">
        <v>5.8830000000000003E-6</v>
      </c>
      <c r="N21" s="79">
        <v>3.9338999999999997E-5</v>
      </c>
      <c r="O21" s="80">
        <v>3.8015800000000002E-4</v>
      </c>
    </row>
    <row r="22" spans="1:15" s="60" customFormat="1" ht="34.5" x14ac:dyDescent="0.35">
      <c r="A22" s="66"/>
      <c r="B22" s="78" t="s">
        <v>88</v>
      </c>
      <c r="C22" s="75">
        <v>1.0858769999999998E-3</v>
      </c>
      <c r="D22" s="79">
        <v>1.4614399999999999E-4</v>
      </c>
      <c r="E22" s="79">
        <v>9.3568999999999998E-5</v>
      </c>
      <c r="F22" s="79">
        <v>1.5919599999999998E-4</v>
      </c>
      <c r="G22" s="79">
        <v>3.7942299999999999E-4</v>
      </c>
      <c r="H22" s="79">
        <v>1.2870000000000001E-6</v>
      </c>
      <c r="I22" s="79">
        <v>0</v>
      </c>
      <c r="J22" s="79">
        <v>1.1030000000000001E-6</v>
      </c>
      <c r="K22" s="79">
        <v>2.0938100000000002E-4</v>
      </c>
      <c r="L22" s="79">
        <v>1.8400000000000001E-7</v>
      </c>
      <c r="M22" s="79">
        <v>1.1030000000000001E-6</v>
      </c>
      <c r="N22" s="79">
        <v>1.3236E-5</v>
      </c>
      <c r="O22" s="80">
        <v>8.0700999999999999E-5</v>
      </c>
    </row>
    <row r="23" spans="1:15" s="60" customFormat="1" ht="23" x14ac:dyDescent="0.35">
      <c r="A23" s="66"/>
      <c r="B23" s="78" t="s">
        <v>89</v>
      </c>
      <c r="C23" s="75">
        <v>9.6931120000000003E-3</v>
      </c>
      <c r="D23" s="79">
        <v>8.4028199999999992E-4</v>
      </c>
      <c r="E23" s="79">
        <v>6.2354800000000003E-4</v>
      </c>
      <c r="F23" s="79">
        <v>1.6296430000000001E-3</v>
      </c>
      <c r="G23" s="79">
        <v>4.0578379999999994E-3</v>
      </c>
      <c r="H23" s="79">
        <v>5.5150000000000006E-6</v>
      </c>
      <c r="I23" s="79">
        <v>7.1690000000000003E-6</v>
      </c>
      <c r="J23" s="79">
        <v>5.5150000000000006E-6</v>
      </c>
      <c r="K23" s="79">
        <v>1.7230280000000001E-3</v>
      </c>
      <c r="L23" s="79">
        <v>1.838E-6</v>
      </c>
      <c r="M23" s="79">
        <v>9.5589999999999994E-6</v>
      </c>
      <c r="N23" s="79">
        <v>6.8200999999999993E-5</v>
      </c>
      <c r="O23" s="80">
        <v>7.2060899999999998E-4</v>
      </c>
    </row>
    <row r="24" spans="1:15" s="60" customFormat="1" ht="46" x14ac:dyDescent="0.35">
      <c r="A24" s="66"/>
      <c r="B24" s="78" t="s">
        <v>90</v>
      </c>
      <c r="C24" s="75">
        <v>4.0699699999999998E-4</v>
      </c>
      <c r="D24" s="79">
        <v>1.8824099999999999E-4</v>
      </c>
      <c r="E24" s="79">
        <v>2.6104000000000003E-5</v>
      </c>
      <c r="F24" s="79">
        <v>6.2133999999999998E-5</v>
      </c>
      <c r="G24" s="79">
        <v>8.6032000000000006E-5</v>
      </c>
      <c r="H24" s="79">
        <v>2.39E-6</v>
      </c>
      <c r="I24" s="79">
        <v>1.2870000000000001E-6</v>
      </c>
      <c r="J24" s="79">
        <v>0</v>
      </c>
      <c r="K24" s="79">
        <v>6.066E-6</v>
      </c>
      <c r="L24" s="79">
        <v>0</v>
      </c>
      <c r="M24" s="79">
        <v>1.2870000000000001E-6</v>
      </c>
      <c r="N24" s="79">
        <v>4.9629999999999997E-6</v>
      </c>
      <c r="O24" s="80">
        <v>2.7942000000000001E-5</v>
      </c>
    </row>
    <row r="25" spans="1:15" s="60" customFormat="1" ht="34.5" x14ac:dyDescent="0.35">
      <c r="A25" s="66"/>
      <c r="B25" s="78" t="s">
        <v>91</v>
      </c>
      <c r="C25" s="75">
        <v>1.0037100000000001E-4</v>
      </c>
      <c r="D25" s="79">
        <v>4.706E-5</v>
      </c>
      <c r="E25" s="79">
        <v>8.2719999999999997E-6</v>
      </c>
      <c r="F25" s="79">
        <v>9.7429999999999997E-6</v>
      </c>
      <c r="G25" s="79">
        <v>2.1508000000000001E-5</v>
      </c>
      <c r="H25" s="79">
        <v>1.8400000000000001E-7</v>
      </c>
      <c r="I25" s="79">
        <v>0</v>
      </c>
      <c r="J25" s="79">
        <v>5.51E-7</v>
      </c>
      <c r="K25" s="79">
        <v>3.6770000000000001E-6</v>
      </c>
      <c r="L25" s="79">
        <v>0</v>
      </c>
      <c r="M25" s="79">
        <v>0</v>
      </c>
      <c r="N25" s="79">
        <v>1.8400000000000001E-7</v>
      </c>
      <c r="O25" s="80">
        <v>7.9049999999999997E-6</v>
      </c>
    </row>
    <row r="26" spans="1:15" s="60" customFormat="1" ht="34.5" x14ac:dyDescent="0.35">
      <c r="A26" s="66"/>
      <c r="B26" s="78" t="s">
        <v>92</v>
      </c>
      <c r="C26" s="75">
        <v>7.386239999999999E-4</v>
      </c>
      <c r="D26" s="79">
        <v>2.4467599999999999E-4</v>
      </c>
      <c r="E26" s="79">
        <v>4.9081999999999995E-5</v>
      </c>
      <c r="F26" s="79">
        <v>1.1948900000000001E-4</v>
      </c>
      <c r="G26" s="79">
        <v>2.03499E-4</v>
      </c>
      <c r="H26" s="79">
        <v>2.9409999999999999E-6</v>
      </c>
      <c r="I26" s="79">
        <v>2.9409999999999999E-6</v>
      </c>
      <c r="J26" s="79">
        <v>1.838E-6</v>
      </c>
      <c r="K26" s="79">
        <v>4.0442000000000003E-5</v>
      </c>
      <c r="L26" s="79">
        <v>1.1030000000000001E-6</v>
      </c>
      <c r="M26" s="79">
        <v>6.2500000000000003E-6</v>
      </c>
      <c r="N26" s="79">
        <v>1.0662000000000001E-5</v>
      </c>
      <c r="O26" s="80">
        <v>5.3862E-5</v>
      </c>
    </row>
    <row r="27" spans="1:15" s="60" customFormat="1" ht="34.5" x14ac:dyDescent="0.35">
      <c r="A27" s="66"/>
      <c r="B27" s="78" t="s">
        <v>93</v>
      </c>
      <c r="C27" s="75">
        <v>4.1001190000000002E-3</v>
      </c>
      <c r="D27" s="79">
        <v>3.7813600000000005E-4</v>
      </c>
      <c r="E27" s="79">
        <v>2.0037000000000001E-5</v>
      </c>
      <c r="F27" s="79">
        <v>6.8384000000000001E-5</v>
      </c>
      <c r="G27" s="79">
        <v>6.6730000000000007E-5</v>
      </c>
      <c r="H27" s="79">
        <v>3.1250000000000001E-6</v>
      </c>
      <c r="I27" s="79">
        <v>1.6540000000000002E-6</v>
      </c>
      <c r="J27" s="79">
        <v>2.0220000000000003E-6</v>
      </c>
      <c r="K27" s="79">
        <v>3.1909019999999998E-3</v>
      </c>
      <c r="L27" s="79">
        <v>9.1900000000000001E-7</v>
      </c>
      <c r="M27" s="79">
        <v>4.0440000000000006E-6</v>
      </c>
      <c r="N27" s="79">
        <v>2.4817E-5</v>
      </c>
      <c r="O27" s="80">
        <v>3.3861299999999998E-4</v>
      </c>
    </row>
    <row r="28" spans="1:15" s="60" customFormat="1" ht="23.5" thickBot="1" x14ac:dyDescent="0.4">
      <c r="A28" s="67"/>
      <c r="B28" s="81" t="s">
        <v>94</v>
      </c>
      <c r="C28" s="82">
        <v>5.023675E-3</v>
      </c>
      <c r="D28" s="83">
        <v>1.3334950000000001E-3</v>
      </c>
      <c r="E28" s="83">
        <v>9.8715999999999995E-5</v>
      </c>
      <c r="F28" s="83">
        <v>5.4597200000000004E-4</v>
      </c>
      <c r="G28" s="83">
        <v>4.9633800000000003E-4</v>
      </c>
      <c r="H28" s="83">
        <v>7.0958000000000007E-5</v>
      </c>
      <c r="I28" s="83">
        <v>1.8456400000000002E-4</v>
      </c>
      <c r="J28" s="83">
        <v>3.3640700000000005E-4</v>
      </c>
      <c r="K28" s="83">
        <v>9.5830000000000004E-4</v>
      </c>
      <c r="L28" s="83">
        <v>4.7446199999999998E-4</v>
      </c>
      <c r="M28" s="83">
        <v>2.2242999999999997E-5</v>
      </c>
      <c r="N28" s="83">
        <v>7.5736999999999997E-5</v>
      </c>
      <c r="O28" s="84">
        <v>4.2666700000000004E-4</v>
      </c>
    </row>
    <row r="29" spans="1:15" x14ac:dyDescent="0.35">
      <c r="A29" s="65" t="s">
        <v>29</v>
      </c>
      <c r="B29" s="74" t="s">
        <v>1</v>
      </c>
      <c r="C29" s="85">
        <v>1</v>
      </c>
      <c r="D29" s="86">
        <v>0.51119999999999999</v>
      </c>
      <c r="E29" s="86">
        <v>0.2046</v>
      </c>
      <c r="F29" s="86">
        <v>0.13320000000000001</v>
      </c>
      <c r="G29" s="86">
        <v>5.1100000000000007E-2</v>
      </c>
      <c r="H29" s="86">
        <v>2.8000000000000004E-3</v>
      </c>
      <c r="I29" s="86">
        <v>5.1000000000000004E-3</v>
      </c>
      <c r="J29" s="86">
        <v>1.1000000000000001E-3</v>
      </c>
      <c r="K29" s="86">
        <v>2.1499999999999998E-2</v>
      </c>
      <c r="L29" s="86">
        <v>2.3999999999999998E-3</v>
      </c>
      <c r="M29" s="86">
        <v>3.4999999999999996E-3</v>
      </c>
      <c r="N29" s="86">
        <v>2.3E-3</v>
      </c>
      <c r="O29" s="87">
        <v>6.13E-2</v>
      </c>
    </row>
    <row r="30" spans="1:15" x14ac:dyDescent="0.35">
      <c r="A30" s="66"/>
      <c r="B30" s="78" t="s">
        <v>74</v>
      </c>
      <c r="C30" s="88">
        <v>0.78150000000000008</v>
      </c>
      <c r="D30" s="89">
        <v>0.41969999999999996</v>
      </c>
      <c r="E30" s="89">
        <v>0.19059999999999999</v>
      </c>
      <c r="F30" s="89">
        <v>0.1012</v>
      </c>
      <c r="G30" s="89">
        <v>2.1299999999999999E-2</v>
      </c>
      <c r="H30" s="89">
        <v>7.000000000000001E-4</v>
      </c>
      <c r="I30" s="89">
        <v>1E-4</v>
      </c>
      <c r="J30" s="89">
        <v>4.0000000000000002E-4</v>
      </c>
      <c r="K30" s="89">
        <v>4.0000000000000002E-4</v>
      </c>
      <c r="L30" s="89">
        <v>0</v>
      </c>
      <c r="M30" s="89">
        <v>2.3999999999999998E-3</v>
      </c>
      <c r="N30" s="89">
        <v>1.2999999999999999E-3</v>
      </c>
      <c r="O30" s="90">
        <v>4.3400000000000001E-2</v>
      </c>
    </row>
    <row r="31" spans="1:15" ht="23" x14ac:dyDescent="0.35">
      <c r="A31" s="66"/>
      <c r="B31" s="78" t="s">
        <v>75</v>
      </c>
      <c r="C31" s="88">
        <v>9.3800000000000008E-2</v>
      </c>
      <c r="D31" s="89">
        <v>5.3200000000000004E-2</v>
      </c>
      <c r="E31" s="89">
        <v>1.0500000000000001E-2</v>
      </c>
      <c r="F31" s="89">
        <v>5.3E-3</v>
      </c>
      <c r="G31" s="89">
        <v>1.5300000000000001E-2</v>
      </c>
      <c r="H31" s="89">
        <v>2.0000000000000001E-4</v>
      </c>
      <c r="I31" s="89">
        <v>0</v>
      </c>
      <c r="J31" s="89">
        <v>1E-4</v>
      </c>
      <c r="K31" s="89">
        <v>1E-4</v>
      </c>
      <c r="L31" s="89">
        <v>0</v>
      </c>
      <c r="M31" s="89">
        <v>7.000000000000001E-4</v>
      </c>
      <c r="N31" s="89">
        <v>2.9999999999999997E-4</v>
      </c>
      <c r="O31" s="90">
        <v>8.1000000000000013E-3</v>
      </c>
    </row>
    <row r="32" spans="1:15" x14ac:dyDescent="0.35">
      <c r="A32" s="66"/>
      <c r="B32" s="78" t="s">
        <v>76</v>
      </c>
      <c r="C32" s="88">
        <v>1.03E-2</v>
      </c>
      <c r="D32" s="89">
        <v>3.3E-3</v>
      </c>
      <c r="E32" s="89">
        <v>2.9999999999999997E-4</v>
      </c>
      <c r="F32" s="89">
        <v>5.5000000000000005E-3</v>
      </c>
      <c r="G32" s="89">
        <v>4.0000000000000002E-4</v>
      </c>
      <c r="H32" s="89">
        <v>0</v>
      </c>
      <c r="I32" s="89">
        <v>0</v>
      </c>
      <c r="J32" s="89">
        <v>0</v>
      </c>
      <c r="K32" s="89">
        <v>0</v>
      </c>
      <c r="L32" s="89">
        <v>0</v>
      </c>
      <c r="M32" s="89">
        <v>1E-4</v>
      </c>
      <c r="N32" s="89">
        <v>0</v>
      </c>
      <c r="O32" s="90">
        <v>5.9999999999999995E-4</v>
      </c>
    </row>
    <row r="33" spans="1:15" ht="23" x14ac:dyDescent="0.35">
      <c r="A33" s="66"/>
      <c r="B33" s="78" t="s">
        <v>77</v>
      </c>
      <c r="C33" s="88">
        <v>5.9999999999999995E-4</v>
      </c>
      <c r="D33" s="89">
        <v>2.9999999999999997E-4</v>
      </c>
      <c r="E33" s="89">
        <v>1E-4</v>
      </c>
      <c r="F33" s="89">
        <v>1E-4</v>
      </c>
      <c r="G33" s="89">
        <v>1E-4</v>
      </c>
      <c r="H33" s="89">
        <v>0</v>
      </c>
      <c r="I33" s="89">
        <v>0</v>
      </c>
      <c r="J33" s="89">
        <v>0</v>
      </c>
      <c r="K33" s="89">
        <v>0</v>
      </c>
      <c r="L33" s="89">
        <v>0</v>
      </c>
      <c r="M33" s="89">
        <v>0</v>
      </c>
      <c r="N33" s="89">
        <v>0</v>
      </c>
      <c r="O33" s="90">
        <v>0</v>
      </c>
    </row>
    <row r="34" spans="1:15" x14ac:dyDescent="0.35">
      <c r="A34" s="66"/>
      <c r="B34" s="78" t="s">
        <v>78</v>
      </c>
      <c r="C34" s="88">
        <v>1.67E-2</v>
      </c>
      <c r="D34" s="89">
        <v>4.5000000000000005E-3</v>
      </c>
      <c r="E34" s="89">
        <v>2.0000000000000001E-4</v>
      </c>
      <c r="F34" s="89">
        <v>9.8999999999999991E-3</v>
      </c>
      <c r="G34" s="89">
        <v>5.9999999999999995E-4</v>
      </c>
      <c r="H34" s="89">
        <v>0</v>
      </c>
      <c r="I34" s="89">
        <v>0</v>
      </c>
      <c r="J34" s="89">
        <v>0</v>
      </c>
      <c r="K34" s="89">
        <v>0</v>
      </c>
      <c r="L34" s="89">
        <v>0</v>
      </c>
      <c r="M34" s="89">
        <v>0</v>
      </c>
      <c r="N34" s="89">
        <v>0</v>
      </c>
      <c r="O34" s="90">
        <v>1.4000000000000002E-3</v>
      </c>
    </row>
    <row r="35" spans="1:15" x14ac:dyDescent="0.35">
      <c r="A35" s="66"/>
      <c r="B35" s="78" t="s">
        <v>79</v>
      </c>
      <c r="C35" s="88">
        <v>7.000000000000001E-4</v>
      </c>
      <c r="D35" s="89">
        <v>2.0000000000000001E-4</v>
      </c>
      <c r="E35" s="89">
        <v>0</v>
      </c>
      <c r="F35" s="89">
        <v>2.9999999999999997E-4</v>
      </c>
      <c r="G35" s="89">
        <v>1E-4</v>
      </c>
      <c r="H35" s="89">
        <v>0</v>
      </c>
      <c r="I35" s="89">
        <v>0</v>
      </c>
      <c r="J35" s="89">
        <v>0</v>
      </c>
      <c r="K35" s="89">
        <v>0</v>
      </c>
      <c r="L35" s="89">
        <v>0</v>
      </c>
      <c r="M35" s="89">
        <v>0</v>
      </c>
      <c r="N35" s="89">
        <v>0</v>
      </c>
      <c r="O35" s="90">
        <v>1E-4</v>
      </c>
    </row>
    <row r="36" spans="1:15" x14ac:dyDescent="0.35">
      <c r="A36" s="66"/>
      <c r="B36" s="78" t="s">
        <v>80</v>
      </c>
      <c r="C36" s="88">
        <v>2.9999999999999997E-4</v>
      </c>
      <c r="D36" s="89">
        <v>1E-4</v>
      </c>
      <c r="E36" s="89">
        <v>1E-4</v>
      </c>
      <c r="F36" s="89">
        <v>0</v>
      </c>
      <c r="G36" s="89">
        <v>0</v>
      </c>
      <c r="H36" s="89">
        <v>0</v>
      </c>
      <c r="I36" s="89">
        <v>0</v>
      </c>
      <c r="J36" s="89">
        <v>0</v>
      </c>
      <c r="K36" s="89">
        <v>0</v>
      </c>
      <c r="L36" s="89">
        <v>0</v>
      </c>
      <c r="M36" s="89">
        <v>0</v>
      </c>
      <c r="N36" s="89">
        <v>0</v>
      </c>
      <c r="O36" s="90">
        <v>0</v>
      </c>
    </row>
    <row r="37" spans="1:15" x14ac:dyDescent="0.35">
      <c r="A37" s="66"/>
      <c r="B37" s="78" t="s">
        <v>81</v>
      </c>
      <c r="C37" s="88">
        <v>2.7900000000000001E-2</v>
      </c>
      <c r="D37" s="89">
        <v>1.3300000000000001E-2</v>
      </c>
      <c r="E37" s="89">
        <v>5.9999999999999995E-4</v>
      </c>
      <c r="F37" s="89">
        <v>4.6999999999999993E-3</v>
      </c>
      <c r="G37" s="89">
        <v>5.6999999999999993E-3</v>
      </c>
      <c r="H37" s="89">
        <v>1E-4</v>
      </c>
      <c r="I37" s="89">
        <v>0</v>
      </c>
      <c r="J37" s="89">
        <v>1E-4</v>
      </c>
      <c r="K37" s="89">
        <v>5.0000000000000001E-4</v>
      </c>
      <c r="L37" s="89">
        <v>0</v>
      </c>
      <c r="M37" s="89">
        <v>2.0000000000000001E-4</v>
      </c>
      <c r="N37" s="89">
        <v>1E-4</v>
      </c>
      <c r="O37" s="90">
        <v>2.5000000000000001E-3</v>
      </c>
    </row>
    <row r="38" spans="1:15" ht="23" x14ac:dyDescent="0.35">
      <c r="A38" s="66"/>
      <c r="B38" s="78" t="s">
        <v>82</v>
      </c>
      <c r="C38" s="88">
        <v>1.0800000000000001E-2</v>
      </c>
      <c r="D38" s="89">
        <v>6.0000000000000001E-3</v>
      </c>
      <c r="E38" s="89">
        <v>5.0000000000000001E-4</v>
      </c>
      <c r="F38" s="89">
        <v>1.4000000000000002E-3</v>
      </c>
      <c r="G38" s="89">
        <v>8.9999999999999998E-4</v>
      </c>
      <c r="H38" s="89">
        <v>1E-4</v>
      </c>
      <c r="I38" s="89">
        <v>0</v>
      </c>
      <c r="J38" s="89">
        <v>0</v>
      </c>
      <c r="K38" s="89">
        <v>7.000000000000001E-4</v>
      </c>
      <c r="L38" s="89">
        <v>0</v>
      </c>
      <c r="M38" s="89">
        <v>1E-4</v>
      </c>
      <c r="N38" s="89">
        <v>1E-4</v>
      </c>
      <c r="O38" s="90">
        <v>8.9999999999999998E-4</v>
      </c>
    </row>
    <row r="39" spans="1:15" ht="57.5" x14ac:dyDescent="0.35">
      <c r="A39" s="66"/>
      <c r="B39" s="78" t="s">
        <v>83</v>
      </c>
      <c r="C39" s="88">
        <v>1.3300000000000001E-2</v>
      </c>
      <c r="D39" s="89">
        <v>5.9999999999999995E-4</v>
      </c>
      <c r="E39" s="89">
        <v>1E-4</v>
      </c>
      <c r="F39" s="89">
        <v>0</v>
      </c>
      <c r="G39" s="89">
        <v>0</v>
      </c>
      <c r="H39" s="89">
        <v>0</v>
      </c>
      <c r="I39" s="89">
        <v>0</v>
      </c>
      <c r="J39" s="89">
        <v>0</v>
      </c>
      <c r="K39" s="89">
        <v>1.1399999999999999E-2</v>
      </c>
      <c r="L39" s="89">
        <v>0</v>
      </c>
      <c r="M39" s="89">
        <v>0</v>
      </c>
      <c r="N39" s="89">
        <v>0</v>
      </c>
      <c r="O39" s="90">
        <v>1.1999999999999999E-3</v>
      </c>
    </row>
    <row r="40" spans="1:15" ht="57.5" x14ac:dyDescent="0.35">
      <c r="A40" s="66"/>
      <c r="B40" s="78" t="s">
        <v>84</v>
      </c>
      <c r="C40" s="88">
        <v>9.5999999999999992E-3</v>
      </c>
      <c r="D40" s="89">
        <v>8.9999999999999998E-4</v>
      </c>
      <c r="E40" s="89">
        <v>1E-4</v>
      </c>
      <c r="F40" s="89">
        <v>1E-3</v>
      </c>
      <c r="G40" s="89">
        <v>5.0000000000000001E-4</v>
      </c>
      <c r="H40" s="89">
        <v>0</v>
      </c>
      <c r="I40" s="89">
        <v>4.3E-3</v>
      </c>
      <c r="J40" s="89">
        <v>0</v>
      </c>
      <c r="K40" s="89">
        <v>5.0000000000000001E-4</v>
      </c>
      <c r="L40" s="89">
        <v>1.7000000000000001E-3</v>
      </c>
      <c r="M40" s="89">
        <v>0</v>
      </c>
      <c r="N40" s="89">
        <v>1E-4</v>
      </c>
      <c r="O40" s="90">
        <v>5.9999999999999995E-4</v>
      </c>
    </row>
    <row r="41" spans="1:15" ht="69" x14ac:dyDescent="0.35">
      <c r="A41" s="66"/>
      <c r="B41" s="78" t="s">
        <v>85</v>
      </c>
      <c r="C41" s="88">
        <v>1.1999999999999999E-3</v>
      </c>
      <c r="D41" s="89">
        <v>1E-4</v>
      </c>
      <c r="E41" s="89">
        <v>0</v>
      </c>
      <c r="F41" s="89">
        <v>0</v>
      </c>
      <c r="G41" s="89">
        <v>0</v>
      </c>
      <c r="H41" s="89">
        <v>0</v>
      </c>
      <c r="I41" s="89">
        <v>1E-4</v>
      </c>
      <c r="J41" s="89">
        <v>0</v>
      </c>
      <c r="K41" s="89">
        <v>8.9999999999999998E-4</v>
      </c>
      <c r="L41" s="89">
        <v>0</v>
      </c>
      <c r="M41" s="89">
        <v>0</v>
      </c>
      <c r="N41" s="89">
        <v>0</v>
      </c>
      <c r="O41" s="90">
        <v>1E-4</v>
      </c>
    </row>
    <row r="42" spans="1:15" ht="57.5" x14ac:dyDescent="0.35">
      <c r="A42" s="66"/>
      <c r="B42" s="78" t="s">
        <v>86</v>
      </c>
      <c r="C42" s="88">
        <v>6.8000000000000005E-3</v>
      </c>
      <c r="D42" s="89">
        <v>4.8999999999999998E-3</v>
      </c>
      <c r="E42" s="89">
        <v>2.0000000000000001E-4</v>
      </c>
      <c r="F42" s="89">
        <v>2.9999999999999997E-4</v>
      </c>
      <c r="G42" s="89">
        <v>4.0000000000000002E-4</v>
      </c>
      <c r="H42" s="89">
        <v>5.0000000000000001E-4</v>
      </c>
      <c r="I42" s="89">
        <v>0</v>
      </c>
      <c r="J42" s="89">
        <v>0</v>
      </c>
      <c r="K42" s="89">
        <v>0</v>
      </c>
      <c r="L42" s="89">
        <v>0</v>
      </c>
      <c r="M42" s="89">
        <v>0</v>
      </c>
      <c r="N42" s="89">
        <v>0</v>
      </c>
      <c r="O42" s="90">
        <v>4.0000000000000002E-4</v>
      </c>
    </row>
    <row r="43" spans="1:15" ht="34.5" x14ac:dyDescent="0.35">
      <c r="A43" s="66"/>
      <c r="B43" s="78" t="s">
        <v>87</v>
      </c>
      <c r="C43" s="88">
        <v>5.7999999999999996E-3</v>
      </c>
      <c r="D43" s="89">
        <v>1.1999999999999999E-3</v>
      </c>
      <c r="E43" s="89">
        <v>2.0000000000000001E-4</v>
      </c>
      <c r="F43" s="89">
        <v>1.1000000000000001E-3</v>
      </c>
      <c r="G43" s="89">
        <v>4.0000000000000002E-4</v>
      </c>
      <c r="H43" s="89">
        <v>8.9999999999999998E-4</v>
      </c>
      <c r="I43" s="89">
        <v>4.0000000000000002E-4</v>
      </c>
      <c r="J43" s="89">
        <v>0</v>
      </c>
      <c r="K43" s="89">
        <v>1E-3</v>
      </c>
      <c r="L43" s="89">
        <v>0</v>
      </c>
      <c r="M43" s="89">
        <v>0</v>
      </c>
      <c r="N43" s="89">
        <v>0</v>
      </c>
      <c r="O43" s="90">
        <v>4.0000000000000002E-4</v>
      </c>
    </row>
    <row r="44" spans="1:15" ht="34.5" x14ac:dyDescent="0.35">
      <c r="A44" s="66"/>
      <c r="B44" s="78" t="s">
        <v>88</v>
      </c>
      <c r="C44" s="88">
        <v>1.1999999999999999E-3</v>
      </c>
      <c r="D44" s="89">
        <v>2.0000000000000001E-4</v>
      </c>
      <c r="E44" s="89">
        <v>1E-4</v>
      </c>
      <c r="F44" s="89">
        <v>1E-4</v>
      </c>
      <c r="G44" s="89">
        <v>4.0000000000000002E-4</v>
      </c>
      <c r="H44" s="89">
        <v>0</v>
      </c>
      <c r="I44" s="89">
        <v>0</v>
      </c>
      <c r="J44" s="89">
        <v>0</v>
      </c>
      <c r="K44" s="89">
        <v>2.0000000000000001E-4</v>
      </c>
      <c r="L44" s="89">
        <v>0</v>
      </c>
      <c r="M44" s="89">
        <v>0</v>
      </c>
      <c r="N44" s="89">
        <v>0</v>
      </c>
      <c r="O44" s="90">
        <v>1E-4</v>
      </c>
    </row>
    <row r="45" spans="1:15" ht="23" x14ac:dyDescent="0.35">
      <c r="A45" s="66"/>
      <c r="B45" s="78" t="s">
        <v>89</v>
      </c>
      <c r="C45" s="88">
        <v>9.4999999999999998E-3</v>
      </c>
      <c r="D45" s="89">
        <v>7.000000000000001E-4</v>
      </c>
      <c r="E45" s="89">
        <v>7.000000000000001E-4</v>
      </c>
      <c r="F45" s="89">
        <v>1.5E-3</v>
      </c>
      <c r="G45" s="89">
        <v>4.0000000000000001E-3</v>
      </c>
      <c r="H45" s="89">
        <v>0</v>
      </c>
      <c r="I45" s="89">
        <v>0</v>
      </c>
      <c r="J45" s="89">
        <v>0</v>
      </c>
      <c r="K45" s="89">
        <v>1.7000000000000001E-3</v>
      </c>
      <c r="L45" s="89">
        <v>0</v>
      </c>
      <c r="M45" s="89">
        <v>0</v>
      </c>
      <c r="N45" s="89">
        <v>1E-4</v>
      </c>
      <c r="O45" s="90">
        <v>7.000000000000001E-4</v>
      </c>
    </row>
    <row r="46" spans="1:15" ht="46" x14ac:dyDescent="0.35">
      <c r="A46" s="66"/>
      <c r="B46" s="78" t="s">
        <v>90</v>
      </c>
      <c r="C46" s="88">
        <v>4.0000000000000002E-4</v>
      </c>
      <c r="D46" s="89">
        <v>2.0000000000000001E-4</v>
      </c>
      <c r="E46" s="89">
        <v>0</v>
      </c>
      <c r="F46" s="89">
        <v>1E-4</v>
      </c>
      <c r="G46" s="89">
        <v>1E-4</v>
      </c>
      <c r="H46" s="89">
        <v>0</v>
      </c>
      <c r="I46" s="89">
        <v>0</v>
      </c>
      <c r="J46" s="89">
        <v>0</v>
      </c>
      <c r="K46" s="89">
        <v>0</v>
      </c>
      <c r="L46" s="89">
        <v>0</v>
      </c>
      <c r="M46" s="89">
        <v>0</v>
      </c>
      <c r="N46" s="89">
        <v>0</v>
      </c>
      <c r="O46" s="90">
        <v>0</v>
      </c>
    </row>
    <row r="47" spans="1:15" ht="34.5" x14ac:dyDescent="0.35">
      <c r="A47" s="66"/>
      <c r="B47" s="78" t="s">
        <v>91</v>
      </c>
      <c r="C47" s="88">
        <v>1E-4</v>
      </c>
      <c r="D47" s="89">
        <v>1E-4</v>
      </c>
      <c r="E47" s="89">
        <v>0</v>
      </c>
      <c r="F47" s="89">
        <v>0</v>
      </c>
      <c r="G47" s="89">
        <v>0</v>
      </c>
      <c r="H47" s="89">
        <v>0</v>
      </c>
      <c r="I47" s="89">
        <v>0</v>
      </c>
      <c r="J47" s="89">
        <v>0</v>
      </c>
      <c r="K47" s="89">
        <v>0</v>
      </c>
      <c r="L47" s="89">
        <v>0</v>
      </c>
      <c r="M47" s="89">
        <v>0</v>
      </c>
      <c r="N47" s="89">
        <v>0</v>
      </c>
      <c r="O47" s="90">
        <v>0</v>
      </c>
    </row>
    <row r="48" spans="1:15" ht="34.5" x14ac:dyDescent="0.35">
      <c r="A48" s="66"/>
      <c r="B48" s="78" t="s">
        <v>92</v>
      </c>
      <c r="C48" s="88">
        <v>8.0000000000000004E-4</v>
      </c>
      <c r="D48" s="89">
        <v>2.0000000000000001E-4</v>
      </c>
      <c r="E48" s="89">
        <v>1E-4</v>
      </c>
      <c r="F48" s="89">
        <v>1E-4</v>
      </c>
      <c r="G48" s="89">
        <v>2.0000000000000001E-4</v>
      </c>
      <c r="H48" s="89">
        <v>0</v>
      </c>
      <c r="I48" s="89">
        <v>0</v>
      </c>
      <c r="J48" s="89">
        <v>0</v>
      </c>
      <c r="K48" s="89">
        <v>0</v>
      </c>
      <c r="L48" s="89">
        <v>0</v>
      </c>
      <c r="M48" s="89">
        <v>0</v>
      </c>
      <c r="N48" s="89">
        <v>0</v>
      </c>
      <c r="O48" s="90">
        <v>0</v>
      </c>
    </row>
    <row r="49" spans="1:15" ht="34.5" x14ac:dyDescent="0.35">
      <c r="A49" s="66"/>
      <c r="B49" s="78" t="s">
        <v>93</v>
      </c>
      <c r="C49" s="88">
        <v>3.9000000000000003E-3</v>
      </c>
      <c r="D49" s="89">
        <v>2.9999999999999997E-4</v>
      </c>
      <c r="E49" s="89">
        <v>0</v>
      </c>
      <c r="F49" s="89">
        <v>0</v>
      </c>
      <c r="G49" s="89">
        <v>1E-4</v>
      </c>
      <c r="H49" s="89">
        <v>0</v>
      </c>
      <c r="I49" s="89">
        <v>0</v>
      </c>
      <c r="J49" s="89">
        <v>0</v>
      </c>
      <c r="K49" s="89">
        <v>3.0000000000000001E-3</v>
      </c>
      <c r="L49" s="89">
        <v>0</v>
      </c>
      <c r="M49" s="89">
        <v>0</v>
      </c>
      <c r="N49" s="89">
        <v>0</v>
      </c>
      <c r="O49" s="90">
        <v>4.0000000000000002E-4</v>
      </c>
    </row>
    <row r="50" spans="1:15" ht="23.5" thickBot="1" x14ac:dyDescent="0.4">
      <c r="A50" s="67"/>
      <c r="B50" s="81" t="s">
        <v>94</v>
      </c>
      <c r="C50" s="91">
        <v>4.7999999999999996E-3</v>
      </c>
      <c r="D50" s="92">
        <v>1.1999999999999999E-3</v>
      </c>
      <c r="E50" s="92">
        <v>1E-4</v>
      </c>
      <c r="F50" s="92">
        <v>5.0000000000000001E-4</v>
      </c>
      <c r="G50" s="92">
        <v>4.0000000000000002E-4</v>
      </c>
      <c r="H50" s="92">
        <v>1E-4</v>
      </c>
      <c r="I50" s="92">
        <v>2.0000000000000001E-4</v>
      </c>
      <c r="J50" s="92">
        <v>4.0000000000000002E-4</v>
      </c>
      <c r="K50" s="92">
        <v>8.9999999999999998E-4</v>
      </c>
      <c r="L50" s="92">
        <v>5.9999999999999995E-4</v>
      </c>
      <c r="M50" s="92">
        <v>0</v>
      </c>
      <c r="N50" s="92">
        <v>1E-4</v>
      </c>
      <c r="O50" s="93">
        <v>4.0000000000000002E-4</v>
      </c>
    </row>
    <row r="51" spans="1:15" x14ac:dyDescent="0.35">
      <c r="A51" s="68" t="s">
        <v>30</v>
      </c>
      <c r="B51" s="94" t="s">
        <v>1</v>
      </c>
      <c r="C51" s="88">
        <f>C7-C29</f>
        <v>0</v>
      </c>
      <c r="D51" s="89">
        <f t="shared" ref="D51:O51" si="0">D7-D29</f>
        <v>9.7009999999730923E-6</v>
      </c>
      <c r="E51" s="89">
        <f t="shared" si="0"/>
        <v>-9.5511500000000638E-4</v>
      </c>
      <c r="F51" s="89">
        <f t="shared" si="0"/>
        <v>-2.3253500000000593E-4</v>
      </c>
      <c r="G51" s="89">
        <f t="shared" si="0"/>
        <v>2.4101299999999826E-4</v>
      </c>
      <c r="H51" s="89">
        <f t="shared" si="0"/>
        <v>4.9530999999999794E-5</v>
      </c>
      <c r="I51" s="89">
        <f t="shared" si="0"/>
        <v>4.0181400000000034E-4</v>
      </c>
      <c r="J51" s="89">
        <f t="shared" si="0"/>
        <v>-2.5152999999999981E-5</v>
      </c>
      <c r="K51" s="89">
        <f t="shared" si="0"/>
        <v>5.359340000000018E-4</v>
      </c>
      <c r="L51" s="89">
        <f t="shared" si="0"/>
        <v>-3.8008799999999978E-4</v>
      </c>
      <c r="M51" s="89">
        <f t="shared" si="0"/>
        <v>1.3521000000000279E-5</v>
      </c>
      <c r="N51" s="89">
        <f t="shared" si="0"/>
        <v>-1.5925999999999874E-5</v>
      </c>
      <c r="O51" s="90">
        <f t="shared" si="0"/>
        <v>2.5730300000000039E-4</v>
      </c>
    </row>
    <row r="52" spans="1:15" x14ac:dyDescent="0.35">
      <c r="A52" s="66"/>
      <c r="B52" s="78" t="s">
        <v>74</v>
      </c>
      <c r="C52" s="88">
        <f t="shared" ref="C52:O67" si="1">C8-C30</f>
        <v>-4.4618069999999843E-3</v>
      </c>
      <c r="D52" s="89">
        <f t="shared" si="1"/>
        <v>-2.9542559999999884E-3</v>
      </c>
      <c r="E52" s="89">
        <f t="shared" si="1"/>
        <v>-7.4209599999999765E-4</v>
      </c>
      <c r="F52" s="89">
        <f t="shared" si="1"/>
        <v>-6.4377100000000131E-4</v>
      </c>
      <c r="G52" s="89">
        <f t="shared" si="1"/>
        <v>-1.6813599999999929E-4</v>
      </c>
      <c r="H52" s="89">
        <f t="shared" si="1"/>
        <v>6.6382999999999937E-5</v>
      </c>
      <c r="I52" s="89">
        <f t="shared" si="1"/>
        <v>-4.7057000000000007E-5</v>
      </c>
      <c r="J52" s="89">
        <f t="shared" si="1"/>
        <v>-3.9512000000000011E-5</v>
      </c>
      <c r="K52" s="89">
        <f t="shared" si="1"/>
        <v>-2.2966999999999985E-5</v>
      </c>
      <c r="L52" s="89">
        <f t="shared" si="1"/>
        <v>2.0221000000000002E-5</v>
      </c>
      <c r="M52" s="89">
        <f t="shared" si="1"/>
        <v>-1.0177099999999963E-4</v>
      </c>
      <c r="N52" s="89">
        <f t="shared" si="1"/>
        <v>-5.7685000000000028E-5</v>
      </c>
      <c r="O52" s="90">
        <f t="shared" si="1"/>
        <v>2.2975999999999552E-4</v>
      </c>
    </row>
    <row r="53" spans="1:15" ht="23" x14ac:dyDescent="0.35">
      <c r="A53" s="66"/>
      <c r="B53" s="78" t="s">
        <v>75</v>
      </c>
      <c r="C53" s="88">
        <f t="shared" si="1"/>
        <v>1.7797999999999425E-5</v>
      </c>
      <c r="D53" s="89">
        <f t="shared" si="1"/>
        <v>8.7576999999991467E-5</v>
      </c>
      <c r="E53" s="89">
        <f t="shared" si="1"/>
        <v>-1.0650000000000069E-4</v>
      </c>
      <c r="F53" s="89">
        <f t="shared" si="1"/>
        <v>1.0162699999999997E-4</v>
      </c>
      <c r="G53" s="89">
        <f t="shared" si="1"/>
        <v>1.0002999999999748E-5</v>
      </c>
      <c r="H53" s="89">
        <f t="shared" si="1"/>
        <v>8.7692000000000027E-5</v>
      </c>
      <c r="I53" s="89">
        <f t="shared" si="1"/>
        <v>1.8383E-5</v>
      </c>
      <c r="J53" s="89">
        <f t="shared" si="1"/>
        <v>4.7797999999999978E-5</v>
      </c>
      <c r="K53" s="89">
        <f t="shared" si="1"/>
        <v>-1.0108000000000006E-5</v>
      </c>
      <c r="L53" s="89">
        <f t="shared" si="1"/>
        <v>3.8600000000000003E-6</v>
      </c>
      <c r="M53" s="89">
        <f t="shared" si="1"/>
        <v>-4.6488000000000128E-5</v>
      </c>
      <c r="N53" s="89">
        <f t="shared" si="1"/>
        <v>2.0046000000000018E-5</v>
      </c>
      <c r="O53" s="90">
        <f t="shared" si="1"/>
        <v>-1.9609400000000082E-4</v>
      </c>
    </row>
    <row r="54" spans="1:15" x14ac:dyDescent="0.35">
      <c r="A54" s="66"/>
      <c r="B54" s="78" t="s">
        <v>76</v>
      </c>
      <c r="C54" s="88">
        <f t="shared" si="1"/>
        <v>1.5563500000000119E-4</v>
      </c>
      <c r="D54" s="89">
        <f t="shared" si="1"/>
        <v>1.4936499999999983E-4</v>
      </c>
      <c r="E54" s="89">
        <f t="shared" si="1"/>
        <v>3.8797000000000029E-5</v>
      </c>
      <c r="F54" s="89">
        <f t="shared" si="1"/>
        <v>-5.8849000000000574E-5</v>
      </c>
      <c r="G54" s="89">
        <f t="shared" si="1"/>
        <v>7.4461999999999966E-5</v>
      </c>
      <c r="H54" s="89">
        <f t="shared" si="1"/>
        <v>2.6654999999999998E-5</v>
      </c>
      <c r="I54" s="89">
        <f t="shared" si="1"/>
        <v>1.1030000000000001E-6</v>
      </c>
      <c r="J54" s="89">
        <f t="shared" si="1"/>
        <v>4.78E-6</v>
      </c>
      <c r="K54" s="89">
        <f t="shared" si="1"/>
        <v>8.2719999999999997E-6</v>
      </c>
      <c r="L54" s="89">
        <f t="shared" si="1"/>
        <v>3.6800000000000001E-7</v>
      </c>
      <c r="M54" s="89">
        <f t="shared" si="1"/>
        <v>-3.9336000000000011E-5</v>
      </c>
      <c r="N54" s="89">
        <f t="shared" si="1"/>
        <v>2.4264999999999999E-5</v>
      </c>
      <c r="O54" s="90">
        <f t="shared" si="1"/>
        <v>2.6488999999999983E-5</v>
      </c>
    </row>
    <row r="55" spans="1:15" ht="23" x14ac:dyDescent="0.35">
      <c r="A55" s="66"/>
      <c r="B55" s="78" t="s">
        <v>77</v>
      </c>
      <c r="C55" s="88">
        <f t="shared" si="1"/>
        <v>1.4540000000000061E-5</v>
      </c>
      <c r="D55" s="89">
        <f t="shared" si="1"/>
        <v>-2.4991999999999994E-5</v>
      </c>
      <c r="E55" s="89">
        <f t="shared" si="1"/>
        <v>-1.5439000000000013E-5</v>
      </c>
      <c r="F55" s="89">
        <f t="shared" si="1"/>
        <v>-1.5990000000000001E-5</v>
      </c>
      <c r="G55" s="89">
        <f t="shared" si="1"/>
        <v>-1.5623000000000009E-5</v>
      </c>
      <c r="H55" s="89">
        <f t="shared" si="1"/>
        <v>2.7569999999999996E-6</v>
      </c>
      <c r="I55" s="89">
        <f t="shared" si="1"/>
        <v>9.1900000000000001E-7</v>
      </c>
      <c r="J55" s="89">
        <f t="shared" si="1"/>
        <v>1.471E-6</v>
      </c>
      <c r="K55" s="89">
        <f t="shared" si="1"/>
        <v>5.699E-6</v>
      </c>
      <c r="L55" s="89">
        <f t="shared" si="1"/>
        <v>5.51E-7</v>
      </c>
      <c r="M55" s="89">
        <f t="shared" si="1"/>
        <v>2.3346E-5</v>
      </c>
      <c r="N55" s="89">
        <f t="shared" si="1"/>
        <v>1.0478E-5</v>
      </c>
      <c r="O55" s="90">
        <f t="shared" si="1"/>
        <v>4.1177999999999998E-5</v>
      </c>
    </row>
    <row r="56" spans="1:15" x14ac:dyDescent="0.35">
      <c r="A56" s="66"/>
      <c r="B56" s="78" t="s">
        <v>78</v>
      </c>
      <c r="C56" s="88">
        <f t="shared" si="1"/>
        <v>-2.0103999999999955E-5</v>
      </c>
      <c r="D56" s="89">
        <f t="shared" si="1"/>
        <v>-3.0753000000000551E-5</v>
      </c>
      <c r="E56" s="89">
        <f t="shared" si="1"/>
        <v>1.9858999999999974E-5</v>
      </c>
      <c r="F56" s="89">
        <f t="shared" si="1"/>
        <v>-8.9236999999998956E-5</v>
      </c>
      <c r="G56" s="89">
        <f t="shared" si="1"/>
        <v>-2.0203999999999903E-5</v>
      </c>
      <c r="H56" s="89">
        <f t="shared" si="1"/>
        <v>2.9413000000000001E-5</v>
      </c>
      <c r="I56" s="89">
        <f t="shared" si="1"/>
        <v>1.471E-6</v>
      </c>
      <c r="J56" s="89">
        <f t="shared" si="1"/>
        <v>1.0478E-5</v>
      </c>
      <c r="K56" s="89">
        <f t="shared" si="1"/>
        <v>2.353E-5</v>
      </c>
      <c r="L56" s="89">
        <f t="shared" si="1"/>
        <v>1.1030000000000001E-6</v>
      </c>
      <c r="M56" s="89">
        <f t="shared" si="1"/>
        <v>5.8090000000000001E-5</v>
      </c>
      <c r="N56" s="89">
        <f t="shared" si="1"/>
        <v>4.3566999999999998E-5</v>
      </c>
      <c r="O56" s="90">
        <f t="shared" si="1"/>
        <v>3.2210999999999655E-5</v>
      </c>
    </row>
    <row r="57" spans="1:15" x14ac:dyDescent="0.35">
      <c r="A57" s="66"/>
      <c r="B57" s="78" t="s">
        <v>79</v>
      </c>
      <c r="C57" s="88">
        <f t="shared" si="1"/>
        <v>-1.084390000000001E-4</v>
      </c>
      <c r="D57" s="89">
        <f t="shared" si="1"/>
        <v>-3.1061000000000006E-5</v>
      </c>
      <c r="E57" s="89">
        <f t="shared" si="1"/>
        <v>8.456E-6</v>
      </c>
      <c r="F57" s="89">
        <f t="shared" si="1"/>
        <v>-6.690499999999997E-5</v>
      </c>
      <c r="G57" s="89">
        <f t="shared" si="1"/>
        <v>1.3605999999999991E-5</v>
      </c>
      <c r="H57" s="89">
        <f t="shared" si="1"/>
        <v>3.6770000000000001E-6</v>
      </c>
      <c r="I57" s="89">
        <f t="shared" si="1"/>
        <v>3.6800000000000001E-7</v>
      </c>
      <c r="J57" s="89">
        <f t="shared" si="1"/>
        <v>9.1900000000000001E-7</v>
      </c>
      <c r="K57" s="89">
        <f t="shared" si="1"/>
        <v>7.7209999999999994E-6</v>
      </c>
      <c r="L57" s="89">
        <f t="shared" si="1"/>
        <v>0</v>
      </c>
      <c r="M57" s="89">
        <f t="shared" si="1"/>
        <v>6.618E-6</v>
      </c>
      <c r="N57" s="89">
        <f t="shared" si="1"/>
        <v>4.78E-6</v>
      </c>
      <c r="O57" s="90">
        <f t="shared" si="1"/>
        <v>-5.5513000000000009E-5</v>
      </c>
    </row>
    <row r="58" spans="1:15" x14ac:dyDescent="0.35">
      <c r="A58" s="66"/>
      <c r="B58" s="78" t="s">
        <v>80</v>
      </c>
      <c r="C58" s="88">
        <f t="shared" si="1"/>
        <v>1.0119000000000003E-5</v>
      </c>
      <c r="D58" s="89">
        <f t="shared" si="1"/>
        <v>3.695300000000001E-5</v>
      </c>
      <c r="E58" s="89">
        <f t="shared" si="1"/>
        <v>-2.9041999999999997E-5</v>
      </c>
      <c r="F58" s="89">
        <f t="shared" si="1"/>
        <v>2.6104000000000003E-5</v>
      </c>
      <c r="G58" s="89">
        <f t="shared" si="1"/>
        <v>2.1140000000000001E-5</v>
      </c>
      <c r="H58" s="89">
        <f t="shared" si="1"/>
        <v>1.6540000000000002E-6</v>
      </c>
      <c r="I58" s="89">
        <f t="shared" si="1"/>
        <v>1.2870000000000001E-6</v>
      </c>
      <c r="J58" s="89">
        <f t="shared" si="1"/>
        <v>5.51E-7</v>
      </c>
      <c r="K58" s="89">
        <f t="shared" si="1"/>
        <v>2.2060000000000001E-6</v>
      </c>
      <c r="L58" s="89">
        <f t="shared" si="1"/>
        <v>7.3499999999999995E-7</v>
      </c>
      <c r="M58" s="89">
        <f t="shared" si="1"/>
        <v>1.0846000000000001E-5</v>
      </c>
      <c r="N58" s="89">
        <f t="shared" si="1"/>
        <v>7.3530000000000006E-6</v>
      </c>
      <c r="O58" s="90">
        <f t="shared" si="1"/>
        <v>2.9780000000000003E-5</v>
      </c>
    </row>
    <row r="59" spans="1:15" x14ac:dyDescent="0.35">
      <c r="A59" s="66"/>
      <c r="B59" s="78" t="s">
        <v>81</v>
      </c>
      <c r="C59" s="88">
        <f t="shared" si="1"/>
        <v>1.2725380000000001E-3</v>
      </c>
      <c r="D59" s="89">
        <f t="shared" si="1"/>
        <v>7.7834999999999883E-4</v>
      </c>
      <c r="E59" s="89">
        <f t="shared" si="1"/>
        <v>6.5276999999999978E-5</v>
      </c>
      <c r="F59" s="89">
        <f t="shared" si="1"/>
        <v>1.4793500000000095E-4</v>
      </c>
      <c r="G59" s="89">
        <f t="shared" si="1"/>
        <v>1.8509700000000125E-4</v>
      </c>
      <c r="H59" s="89">
        <f t="shared" si="1"/>
        <v>7.3559999999999885E-6</v>
      </c>
      <c r="I59" s="89">
        <f t="shared" si="1"/>
        <v>9.3749999999999992E-6</v>
      </c>
      <c r="J59" s="89">
        <f t="shared" si="1"/>
        <v>4.5225000000000015E-5</v>
      </c>
      <c r="K59" s="89">
        <f t="shared" si="1"/>
        <v>1.9799999999997337E-7</v>
      </c>
      <c r="L59" s="89">
        <f t="shared" si="1"/>
        <v>5.8830000000000003E-6</v>
      </c>
      <c r="M59" s="89">
        <f t="shared" si="1"/>
        <v>5.2212999999999983E-5</v>
      </c>
      <c r="N59" s="89">
        <f t="shared" si="1"/>
        <v>5.5887000000000002E-5</v>
      </c>
      <c r="O59" s="90">
        <f t="shared" si="1"/>
        <v>1.9006999999999705E-5</v>
      </c>
    </row>
    <row r="60" spans="1:15" ht="23" x14ac:dyDescent="0.35">
      <c r="A60" s="66"/>
      <c r="B60" s="78" t="s">
        <v>82</v>
      </c>
      <c r="C60" s="88">
        <f t="shared" si="1"/>
        <v>3.9499399999999921E-4</v>
      </c>
      <c r="D60" s="89">
        <f t="shared" si="1"/>
        <v>8.2897000000000179E-5</v>
      </c>
      <c r="E60" s="89">
        <f t="shared" si="1"/>
        <v>5.7184999999999962E-5</v>
      </c>
      <c r="F60" s="89">
        <f t="shared" si="1"/>
        <v>1.2394099999999981E-4</v>
      </c>
      <c r="G60" s="89">
        <f t="shared" si="1"/>
        <v>2.9071000000000088E-5</v>
      </c>
      <c r="H60" s="89">
        <f t="shared" si="1"/>
        <v>-6.799000000000014E-6</v>
      </c>
      <c r="I60" s="89">
        <f t="shared" si="1"/>
        <v>5.8090000000000001E-5</v>
      </c>
      <c r="J60" s="89">
        <f t="shared" si="1"/>
        <v>4.5037999999999998E-5</v>
      </c>
      <c r="K60" s="89">
        <f t="shared" si="1"/>
        <v>8.9176999999999854E-5</v>
      </c>
      <c r="L60" s="89">
        <f t="shared" si="1"/>
        <v>3.5663000000000001E-5</v>
      </c>
      <c r="M60" s="89">
        <f t="shared" si="1"/>
        <v>-1.4703000000000012E-5</v>
      </c>
      <c r="N60" s="89">
        <f t="shared" si="1"/>
        <v>-5.4899999999999762E-7</v>
      </c>
      <c r="O60" s="90">
        <f t="shared" si="1"/>
        <v>-4.3859999999999949E-6</v>
      </c>
    </row>
    <row r="61" spans="1:15" ht="57.5" x14ac:dyDescent="0.35">
      <c r="A61" s="66"/>
      <c r="B61" s="78" t="s">
        <v>83</v>
      </c>
      <c r="C61" s="88">
        <f t="shared" si="1"/>
        <v>9.5792999999998532E-5</v>
      </c>
      <c r="D61" s="89">
        <f t="shared" si="1"/>
        <v>2.2996000000000062E-5</v>
      </c>
      <c r="E61" s="89">
        <f t="shared" si="1"/>
        <v>-4.7793000000000008E-5</v>
      </c>
      <c r="F61" s="89">
        <f t="shared" si="1"/>
        <v>5.0001000000000005E-5</v>
      </c>
      <c r="G61" s="89">
        <f t="shared" si="1"/>
        <v>4.7428000000000001E-5</v>
      </c>
      <c r="H61" s="89">
        <f t="shared" si="1"/>
        <v>3.1250000000000001E-6</v>
      </c>
      <c r="I61" s="89">
        <f t="shared" si="1"/>
        <v>1.8014999999999999E-5</v>
      </c>
      <c r="J61" s="89">
        <f t="shared" si="1"/>
        <v>1.838E-6</v>
      </c>
      <c r="K61" s="89">
        <f t="shared" si="1"/>
        <v>-4.9853999999998483E-5</v>
      </c>
      <c r="L61" s="89">
        <f t="shared" si="1"/>
        <v>7.1690000000000003E-6</v>
      </c>
      <c r="M61" s="89">
        <f t="shared" si="1"/>
        <v>3.6770000000000001E-6</v>
      </c>
      <c r="N61" s="89">
        <f t="shared" si="1"/>
        <v>2.2242999999999997E-5</v>
      </c>
      <c r="O61" s="90">
        <f t="shared" si="1"/>
        <v>1.5660000000000023E-5</v>
      </c>
    </row>
    <row r="62" spans="1:15" ht="57.5" x14ac:dyDescent="0.35">
      <c r="A62" s="66"/>
      <c r="B62" s="78" t="s">
        <v>84</v>
      </c>
      <c r="C62" s="88">
        <f t="shared" si="1"/>
        <v>1.339220000000016E-4</v>
      </c>
      <c r="D62" s="89">
        <f t="shared" si="1"/>
        <v>-1.3392999999999999E-5</v>
      </c>
      <c r="E62" s="89">
        <f t="shared" si="1"/>
        <v>7.7239999999999958E-6</v>
      </c>
      <c r="F62" s="89">
        <f t="shared" si="1"/>
        <v>1.5838000000000007E-5</v>
      </c>
      <c r="G62" s="89">
        <f t="shared" si="1"/>
        <v>-5.109E-5</v>
      </c>
      <c r="H62" s="89">
        <f t="shared" si="1"/>
        <v>3.1985999999999995E-5</v>
      </c>
      <c r="I62" s="89">
        <f t="shared" si="1"/>
        <v>2.4994799999999984E-4</v>
      </c>
      <c r="J62" s="89">
        <f t="shared" si="1"/>
        <v>1.838E-6</v>
      </c>
      <c r="K62" s="89">
        <f t="shared" si="1"/>
        <v>8.7700999999999925E-5</v>
      </c>
      <c r="L62" s="89">
        <f t="shared" si="1"/>
        <v>-2.5400200000000013E-4</v>
      </c>
      <c r="M62" s="89">
        <f t="shared" si="1"/>
        <v>6.066E-6</v>
      </c>
      <c r="N62" s="89">
        <f t="shared" si="1"/>
        <v>-2.3711000000000004E-5</v>
      </c>
      <c r="O62" s="90">
        <f t="shared" si="1"/>
        <v>-2.4247999999999935E-5</v>
      </c>
    </row>
    <row r="63" spans="1:15" ht="69" x14ac:dyDescent="0.35">
      <c r="A63" s="66"/>
      <c r="B63" s="78" t="s">
        <v>85</v>
      </c>
      <c r="C63" s="88">
        <f t="shared" si="1"/>
        <v>7.4669000000000081E-5</v>
      </c>
      <c r="D63" s="89">
        <f t="shared" si="1"/>
        <v>-5.3280000000000005E-6</v>
      </c>
      <c r="E63" s="89">
        <f t="shared" si="1"/>
        <v>4.0440000000000006E-6</v>
      </c>
      <c r="F63" s="89">
        <f t="shared" si="1"/>
        <v>1.6360999999999998E-5</v>
      </c>
      <c r="G63" s="89">
        <f t="shared" si="1"/>
        <v>5.147E-6</v>
      </c>
      <c r="H63" s="89">
        <f t="shared" si="1"/>
        <v>3.1250000000000001E-6</v>
      </c>
      <c r="I63" s="89">
        <f t="shared" si="1"/>
        <v>-6.3602000000000005E-5</v>
      </c>
      <c r="J63" s="89">
        <f t="shared" si="1"/>
        <v>1.8400000000000001E-7</v>
      </c>
      <c r="K63" s="89">
        <f t="shared" si="1"/>
        <v>1.3146399999999997E-4</v>
      </c>
      <c r="L63" s="89">
        <f t="shared" si="1"/>
        <v>0</v>
      </c>
      <c r="M63" s="89">
        <f t="shared" si="1"/>
        <v>7.3499999999999995E-7</v>
      </c>
      <c r="N63" s="89">
        <f t="shared" si="1"/>
        <v>2.39E-6</v>
      </c>
      <c r="O63" s="90">
        <f t="shared" si="1"/>
        <v>-1.9667E-5</v>
      </c>
    </row>
    <row r="64" spans="1:15" ht="57.5" x14ac:dyDescent="0.35">
      <c r="A64" s="66"/>
      <c r="B64" s="78" t="s">
        <v>86</v>
      </c>
      <c r="C64" s="88">
        <f t="shared" si="1"/>
        <v>1.8537439999999992E-3</v>
      </c>
      <c r="D64" s="89">
        <f t="shared" si="1"/>
        <v>1.4902590000000007E-3</v>
      </c>
      <c r="E64" s="89">
        <f t="shared" si="1"/>
        <v>-1.4884000000000002E-5</v>
      </c>
      <c r="F64" s="89">
        <f t="shared" si="1"/>
        <v>-2.4440999999999938E-5</v>
      </c>
      <c r="G64" s="89">
        <f t="shared" si="1"/>
        <v>1.7942899999999999E-4</v>
      </c>
      <c r="H64" s="89">
        <f t="shared" si="1"/>
        <v>1.2281200000000003E-4</v>
      </c>
      <c r="I64" s="89">
        <f t="shared" si="1"/>
        <v>3.8600000000000003E-6</v>
      </c>
      <c r="J64" s="89">
        <f t="shared" si="1"/>
        <v>4.5959999999999997E-6</v>
      </c>
      <c r="K64" s="89">
        <f t="shared" si="1"/>
        <v>2.3898000000000001E-5</v>
      </c>
      <c r="L64" s="89">
        <f t="shared" si="1"/>
        <v>0</v>
      </c>
      <c r="M64" s="89">
        <f t="shared" si="1"/>
        <v>2.7569999999999996E-6</v>
      </c>
      <c r="N64" s="89">
        <f t="shared" si="1"/>
        <v>3.8420000000000001E-5</v>
      </c>
      <c r="O64" s="90">
        <f t="shared" si="1"/>
        <v>1.2538300000000002E-4</v>
      </c>
    </row>
    <row r="65" spans="1:15" ht="34.5" x14ac:dyDescent="0.35">
      <c r="A65" s="66"/>
      <c r="B65" s="78" t="s">
        <v>87</v>
      </c>
      <c r="C65" s="88">
        <f t="shared" si="1"/>
        <v>1.1690000000000051E-4</v>
      </c>
      <c r="D65" s="89">
        <f t="shared" si="1"/>
        <v>1.4231800000000022E-4</v>
      </c>
      <c r="E65" s="89">
        <f t="shared" si="1"/>
        <v>-2.0399000000000019E-5</v>
      </c>
      <c r="F65" s="89">
        <f t="shared" si="1"/>
        <v>-1.0262000000000032E-5</v>
      </c>
      <c r="G65" s="89">
        <f t="shared" si="1"/>
        <v>1.7108E-5</v>
      </c>
      <c r="H65" s="89">
        <f t="shared" si="1"/>
        <v>-1.1670500000000004E-4</v>
      </c>
      <c r="I65" s="89">
        <f t="shared" si="1"/>
        <v>1.5240599999999995E-4</v>
      </c>
      <c r="J65" s="89">
        <f t="shared" si="1"/>
        <v>2.0220000000000003E-6</v>
      </c>
      <c r="K65" s="89">
        <f t="shared" si="1"/>
        <v>1.068340000000001E-4</v>
      </c>
      <c r="L65" s="89">
        <f t="shared" si="1"/>
        <v>1.8014999999999999E-5</v>
      </c>
      <c r="M65" s="89">
        <f t="shared" si="1"/>
        <v>5.8830000000000003E-6</v>
      </c>
      <c r="N65" s="89">
        <f t="shared" si="1"/>
        <v>3.9338999999999997E-5</v>
      </c>
      <c r="O65" s="90">
        <f t="shared" si="1"/>
        <v>-1.9842000000000004E-5</v>
      </c>
    </row>
    <row r="66" spans="1:15" ht="34.5" x14ac:dyDescent="0.35">
      <c r="A66" s="66"/>
      <c r="B66" s="78" t="s">
        <v>88</v>
      </c>
      <c r="C66" s="88">
        <f t="shared" si="1"/>
        <v>-1.1412300000000005E-4</v>
      </c>
      <c r="D66" s="89">
        <f t="shared" si="1"/>
        <v>-5.3856000000000021E-5</v>
      </c>
      <c r="E66" s="89">
        <f t="shared" si="1"/>
        <v>-6.4310000000000067E-6</v>
      </c>
      <c r="F66" s="89">
        <f t="shared" si="1"/>
        <v>5.919599999999998E-5</v>
      </c>
      <c r="G66" s="89">
        <f t="shared" si="1"/>
        <v>-2.057700000000003E-5</v>
      </c>
      <c r="H66" s="89">
        <f t="shared" si="1"/>
        <v>1.2870000000000001E-6</v>
      </c>
      <c r="I66" s="89">
        <f t="shared" si="1"/>
        <v>0</v>
      </c>
      <c r="J66" s="89">
        <f t="shared" si="1"/>
        <v>1.1030000000000001E-6</v>
      </c>
      <c r="K66" s="89">
        <f t="shared" si="1"/>
        <v>9.3810000000000106E-6</v>
      </c>
      <c r="L66" s="89">
        <f t="shared" si="1"/>
        <v>1.8400000000000001E-7</v>
      </c>
      <c r="M66" s="89">
        <f t="shared" si="1"/>
        <v>1.1030000000000001E-6</v>
      </c>
      <c r="N66" s="89">
        <f t="shared" si="1"/>
        <v>1.3236E-5</v>
      </c>
      <c r="O66" s="90">
        <f t="shared" si="1"/>
        <v>-1.9299000000000006E-5</v>
      </c>
    </row>
    <row r="67" spans="1:15" ht="23" x14ac:dyDescent="0.35">
      <c r="A67" s="66"/>
      <c r="B67" s="78" t="s">
        <v>89</v>
      </c>
      <c r="C67" s="88">
        <f t="shared" si="1"/>
        <v>1.9311200000000049E-4</v>
      </c>
      <c r="D67" s="89">
        <f t="shared" si="1"/>
        <v>1.4028199999999982E-4</v>
      </c>
      <c r="E67" s="89">
        <f t="shared" si="1"/>
        <v>-7.6452000000000074E-5</v>
      </c>
      <c r="F67" s="89">
        <f t="shared" si="1"/>
        <v>1.2964300000000003E-4</v>
      </c>
      <c r="G67" s="89">
        <f t="shared" si="1"/>
        <v>5.7837999999999293E-5</v>
      </c>
      <c r="H67" s="89">
        <f t="shared" si="1"/>
        <v>5.5150000000000006E-6</v>
      </c>
      <c r="I67" s="89">
        <f t="shared" si="1"/>
        <v>7.1690000000000003E-6</v>
      </c>
      <c r="J67" s="89">
        <f t="shared" si="1"/>
        <v>5.5150000000000006E-6</v>
      </c>
      <c r="K67" s="89">
        <f t="shared" si="1"/>
        <v>2.3028000000000024E-5</v>
      </c>
      <c r="L67" s="89">
        <f t="shared" si="1"/>
        <v>1.838E-6</v>
      </c>
      <c r="M67" s="89">
        <f t="shared" si="1"/>
        <v>9.5589999999999994E-6</v>
      </c>
      <c r="N67" s="89">
        <f t="shared" si="1"/>
        <v>-3.1799000000000012E-5</v>
      </c>
      <c r="O67" s="90">
        <f t="shared" si="1"/>
        <v>2.0608999999999883E-5</v>
      </c>
    </row>
    <row r="68" spans="1:15" ht="46" x14ac:dyDescent="0.35">
      <c r="A68" s="66"/>
      <c r="B68" s="78" t="s">
        <v>90</v>
      </c>
      <c r="C68" s="88">
        <f t="shared" ref="C68:O72" si="2">C24-C46</f>
        <v>6.9969999999999603E-6</v>
      </c>
      <c r="D68" s="89">
        <f t="shared" si="2"/>
        <v>-1.1759000000000021E-5</v>
      </c>
      <c r="E68" s="89">
        <f t="shared" si="2"/>
        <v>2.6104000000000003E-5</v>
      </c>
      <c r="F68" s="89">
        <f t="shared" si="2"/>
        <v>-3.7866000000000006E-5</v>
      </c>
      <c r="G68" s="89">
        <f t="shared" si="2"/>
        <v>-1.3967999999999999E-5</v>
      </c>
      <c r="H68" s="89">
        <f t="shared" si="2"/>
        <v>2.39E-6</v>
      </c>
      <c r="I68" s="89">
        <f t="shared" si="2"/>
        <v>1.2870000000000001E-6</v>
      </c>
      <c r="J68" s="89">
        <f t="shared" si="2"/>
        <v>0</v>
      </c>
      <c r="K68" s="89">
        <f t="shared" si="2"/>
        <v>6.066E-6</v>
      </c>
      <c r="L68" s="89">
        <f t="shared" si="2"/>
        <v>0</v>
      </c>
      <c r="M68" s="89">
        <f t="shared" si="2"/>
        <v>1.2870000000000001E-6</v>
      </c>
      <c r="N68" s="89">
        <f t="shared" si="2"/>
        <v>4.9629999999999997E-6</v>
      </c>
      <c r="O68" s="90">
        <f t="shared" si="2"/>
        <v>2.7942000000000001E-5</v>
      </c>
    </row>
    <row r="69" spans="1:15" ht="34.5" x14ac:dyDescent="0.35">
      <c r="A69" s="66"/>
      <c r="B69" s="78" t="s">
        <v>91</v>
      </c>
      <c r="C69" s="88">
        <f t="shared" si="2"/>
        <v>3.7100000000000034E-7</v>
      </c>
      <c r="D69" s="89">
        <f t="shared" si="2"/>
        <v>-5.2940000000000005E-5</v>
      </c>
      <c r="E69" s="89">
        <f t="shared" si="2"/>
        <v>8.2719999999999997E-6</v>
      </c>
      <c r="F69" s="89">
        <f t="shared" si="2"/>
        <v>9.7429999999999997E-6</v>
      </c>
      <c r="G69" s="89">
        <f t="shared" si="2"/>
        <v>2.1508000000000001E-5</v>
      </c>
      <c r="H69" s="89">
        <f t="shared" si="2"/>
        <v>1.8400000000000001E-7</v>
      </c>
      <c r="I69" s="89">
        <f t="shared" si="2"/>
        <v>0</v>
      </c>
      <c r="J69" s="89">
        <f t="shared" si="2"/>
        <v>5.51E-7</v>
      </c>
      <c r="K69" s="89">
        <f t="shared" si="2"/>
        <v>3.6770000000000001E-6</v>
      </c>
      <c r="L69" s="89">
        <f t="shared" si="2"/>
        <v>0</v>
      </c>
      <c r="M69" s="89">
        <f t="shared" si="2"/>
        <v>0</v>
      </c>
      <c r="N69" s="89">
        <f t="shared" si="2"/>
        <v>1.8400000000000001E-7</v>
      </c>
      <c r="O69" s="90">
        <f t="shared" si="2"/>
        <v>7.9049999999999997E-6</v>
      </c>
    </row>
    <row r="70" spans="1:15" ht="34.5" x14ac:dyDescent="0.35">
      <c r="A70" s="66"/>
      <c r="B70" s="78" t="s">
        <v>92</v>
      </c>
      <c r="C70" s="88">
        <f t="shared" si="2"/>
        <v>-6.1376000000000139E-5</v>
      </c>
      <c r="D70" s="89">
        <f t="shared" si="2"/>
        <v>4.4675999999999977E-5</v>
      </c>
      <c r="E70" s="89">
        <f t="shared" si="2"/>
        <v>-5.091800000000001E-5</v>
      </c>
      <c r="F70" s="89">
        <f t="shared" si="2"/>
        <v>1.9489000000000003E-5</v>
      </c>
      <c r="G70" s="89">
        <f t="shared" si="2"/>
        <v>3.498999999999988E-6</v>
      </c>
      <c r="H70" s="89">
        <f t="shared" si="2"/>
        <v>2.9409999999999999E-6</v>
      </c>
      <c r="I70" s="89">
        <f t="shared" si="2"/>
        <v>2.9409999999999999E-6</v>
      </c>
      <c r="J70" s="89">
        <f t="shared" si="2"/>
        <v>1.838E-6</v>
      </c>
      <c r="K70" s="89">
        <f t="shared" si="2"/>
        <v>4.0442000000000003E-5</v>
      </c>
      <c r="L70" s="89">
        <f t="shared" si="2"/>
        <v>1.1030000000000001E-6</v>
      </c>
      <c r="M70" s="89">
        <f t="shared" si="2"/>
        <v>6.2500000000000003E-6</v>
      </c>
      <c r="N70" s="89">
        <f t="shared" si="2"/>
        <v>1.0662000000000001E-5</v>
      </c>
      <c r="O70" s="90">
        <f t="shared" si="2"/>
        <v>5.3862E-5</v>
      </c>
    </row>
    <row r="71" spans="1:15" ht="34.5" x14ac:dyDescent="0.35">
      <c r="A71" s="66"/>
      <c r="B71" s="78" t="s">
        <v>93</v>
      </c>
      <c r="C71" s="88">
        <f t="shared" si="2"/>
        <v>2.001189999999999E-4</v>
      </c>
      <c r="D71" s="89">
        <f t="shared" si="2"/>
        <v>7.813600000000008E-5</v>
      </c>
      <c r="E71" s="89">
        <f t="shared" si="2"/>
        <v>2.0037000000000001E-5</v>
      </c>
      <c r="F71" s="89">
        <f t="shared" si="2"/>
        <v>6.8384000000000001E-5</v>
      </c>
      <c r="G71" s="89">
        <f t="shared" si="2"/>
        <v>-3.3269999999999998E-5</v>
      </c>
      <c r="H71" s="89">
        <f t="shared" si="2"/>
        <v>3.1250000000000001E-6</v>
      </c>
      <c r="I71" s="89">
        <f t="shared" si="2"/>
        <v>1.6540000000000002E-6</v>
      </c>
      <c r="J71" s="89">
        <f t="shared" si="2"/>
        <v>2.0220000000000003E-6</v>
      </c>
      <c r="K71" s="89">
        <f t="shared" si="2"/>
        <v>1.9090199999999974E-4</v>
      </c>
      <c r="L71" s="89">
        <f t="shared" si="2"/>
        <v>9.1900000000000001E-7</v>
      </c>
      <c r="M71" s="89">
        <f t="shared" si="2"/>
        <v>4.0440000000000006E-6</v>
      </c>
      <c r="N71" s="89">
        <f t="shared" si="2"/>
        <v>2.4817E-5</v>
      </c>
      <c r="O71" s="90">
        <f t="shared" si="2"/>
        <v>-6.1387000000000041E-5</v>
      </c>
    </row>
    <row r="72" spans="1:15" ht="23.5" thickBot="1" x14ac:dyDescent="0.4">
      <c r="A72" s="67"/>
      <c r="B72" s="81" t="s">
        <v>94</v>
      </c>
      <c r="C72" s="91">
        <f t="shared" si="2"/>
        <v>2.2367500000000044E-4</v>
      </c>
      <c r="D72" s="92">
        <f t="shared" si="2"/>
        <v>1.3349500000000018E-4</v>
      </c>
      <c r="E72" s="92">
        <f t="shared" si="2"/>
        <v>-1.2840000000000101E-6</v>
      </c>
      <c r="F72" s="92">
        <f t="shared" si="2"/>
        <v>4.5972000000000027E-5</v>
      </c>
      <c r="G72" s="92">
        <f t="shared" si="2"/>
        <v>9.6338000000000012E-5</v>
      </c>
      <c r="H72" s="92">
        <f t="shared" si="2"/>
        <v>-2.9041999999999997E-5</v>
      </c>
      <c r="I72" s="92">
        <f t="shared" si="2"/>
        <v>-1.5435999999999992E-5</v>
      </c>
      <c r="J72" s="92">
        <f t="shared" si="2"/>
        <v>-6.3592999999999972E-5</v>
      </c>
      <c r="K72" s="92">
        <f t="shared" si="2"/>
        <v>5.8300000000000062E-5</v>
      </c>
      <c r="L72" s="92">
        <f t="shared" si="2"/>
        <v>-1.2553799999999996E-4</v>
      </c>
      <c r="M72" s="92">
        <f t="shared" si="2"/>
        <v>2.2242999999999997E-5</v>
      </c>
      <c r="N72" s="92">
        <f t="shared" si="2"/>
        <v>-2.4263000000000008E-5</v>
      </c>
      <c r="O72" s="93">
        <f t="shared" si="2"/>
        <v>2.6667000000000021E-5</v>
      </c>
    </row>
    <row r="74" spans="1:15" x14ac:dyDescent="0.35">
      <c r="A74" s="11" t="s">
        <v>31</v>
      </c>
    </row>
    <row r="75" spans="1:15" x14ac:dyDescent="0.35">
      <c r="A75" s="12" t="s">
        <v>32</v>
      </c>
    </row>
    <row r="76" spans="1:15" x14ac:dyDescent="0.35">
      <c r="A76" s="12" t="s">
        <v>33</v>
      </c>
    </row>
  </sheetData>
  <mergeCells count="1">
    <mergeCell ref="D5:O5"/>
  </mergeCells>
  <hyperlinks>
    <hyperlink ref="A75" r:id="rId1" xr:uid="{38CFCEC6-FBDB-457D-8E77-E32E6A040A04}"/>
    <hyperlink ref="A76" r:id="rId2" display="Privacy controls are applied to all census tables. Some cell values will be affected. More detail is available on the Scotland's Census website " xr:uid="{38AF36F5-3978-4271-BBD6-E2A82F616BE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A54231541</value>
    </field>
    <field name="Objective-Title">
      <value order="0">NRS Data Access - Census 2022 - Secure Quality Assurance Report</value>
    </field>
    <field name="Objective-Description">
      <value order="0">Comparison tables between the Secure microdata samples and published Census 2022 tables.</value>
    </field>
    <field name="Objective-CreationStamp">
      <value order="0">2025-09-30T18:07:11Z</value>
    </field>
    <field name="Objective-IsApproved">
      <value order="0">false</value>
    </field>
    <field name="Objective-IsPublished">
      <value order="0">true</value>
    </field>
    <field name="Objective-DatePublished">
      <value order="0">2025-09-30T18:07:12Z</value>
    </field>
    <field name="Objective-ModificationStamp">
      <value order="0">2025-09-30T18:07:13Z</value>
    </field>
    <field name="Objective-Owner">
      <value order="0">Lowther, Toby (U457145)</value>
    </field>
    <field name="Objective-Path">
      <value order="0">Objective Global Folder:SG File Plan:People, communities and living:Population and migration:Demography:Research and analysis: Demography:National Records of Scotland (NRS): Dissemination and Census Analysis: Analytical work: Extracts: Part 2: 2022-2027</value>
    </field>
    <field name="Objective-Parent">
      <value order="0">National Records of Scotland (NRS): Dissemination and Census Analysis: Analytical work: Extracts: Part 2: 2022-2027</value>
    </field>
    <field name="Objective-State">
      <value order="0">Published</value>
    </field>
    <field name="Objective-VersionId">
      <value order="0">vA82051235</value>
    </field>
    <field name="Objective-Version">
      <value order="0">1.0</value>
    </field>
    <field name="Objective-VersionNumber">
      <value order="0">1</value>
    </field>
    <field name="Objective-VersionComment">
      <value order="0"/>
    </field>
    <field name="Objective-FileNumber">
      <value order="0">PROJ/54189</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Contents</vt:lpstr>
      <vt:lpstr>Individual - Residence Type</vt:lpstr>
      <vt:lpstr>Individual - Marital Status</vt:lpstr>
      <vt:lpstr>Individual - Ethnic Group</vt:lpstr>
      <vt:lpstr>Individual - Highest Qual</vt:lpstr>
      <vt:lpstr>Individual - Occupation</vt:lpstr>
      <vt:lpstr>Household - Marital Status</vt:lpstr>
      <vt:lpstr>Household - Ethnic Group</vt:lpstr>
      <vt:lpstr>Household - Highest Qual</vt:lpstr>
      <vt:lpstr>Household - Occupation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Lowther T (Toby)</dc:creator>
  <cp:lastModifiedBy>Alex Pritchard</cp:lastModifiedBy>
  <dcterms:created xsi:type="dcterms:W3CDTF">2015-06-05T18:17:20Z</dcterms:created>
  <dcterms:modified xsi:type="dcterms:W3CDTF">2025-12-03T13:19:36Z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A54231541</vt:lpwstr>
  </property>
  <property fmtid="{D5CDD505-2E9C-101B-9397-08002B2CF9AE}" pid="4" name="Objective-Title">
    <vt:lpwstr>NRS Data Access - Census 2022 - Secure Quality Assurance Report</vt:lpwstr>
  </property>
  <property fmtid="{D5CDD505-2E9C-101B-9397-08002B2CF9AE}" pid="5" name="Objective-Description">
    <vt:lpwstr>Comparison tables between the Secure microdata samples and published Census 2022 tables.</vt:lpwstr>
  </property>
  <property fmtid="{D5CDD505-2E9C-101B-9397-08002B2CF9AE}" pid="6" name="Objective-CreationStamp">
    <vt:filetime>2025-09-30T18:07:11Z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2025-09-30T18:07:12Z</vt:filetime>
  </property>
  <property fmtid="{D5CDD505-2E9C-101B-9397-08002B2CF9AE}" pid="10" name="Objective-ModificationStamp">
    <vt:filetime>2025-09-30T18:07:13Z</vt:filetime>
  </property>
  <property fmtid="{D5CDD505-2E9C-101B-9397-08002B2CF9AE}" pid="11" name="Objective-Owner">
    <vt:lpwstr>Lowther, Toby (U457145)</vt:lpwstr>
  </property>
  <property fmtid="{D5CDD505-2E9C-101B-9397-08002B2CF9AE}" pid="12" name="Objective-Path">
    <vt:lpwstr>Objective Global Folder:SG File Plan:People, communities and living:Population and migration:Demography:Research and analysis: Demography:National Records of Scotland (NRS): Dissemination and Census Analysis: Analytical work: Extracts: Part 2: 2022-2027</vt:lpwstr>
  </property>
  <property fmtid="{D5CDD505-2E9C-101B-9397-08002B2CF9AE}" pid="13" name="Objective-Parent">
    <vt:lpwstr>National Records of Scotland (NRS): Dissemination and Census Analysis: Analytical work: Extracts: Part 2: 2022-2027</vt:lpwstr>
  </property>
  <property fmtid="{D5CDD505-2E9C-101B-9397-08002B2CF9AE}" pid="14" name="Objective-State">
    <vt:lpwstr>Published</vt:lpwstr>
  </property>
  <property fmtid="{D5CDD505-2E9C-101B-9397-08002B2CF9AE}" pid="15" name="Objective-VersionId">
    <vt:lpwstr>vA82051235</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
  </property>
  <property fmtid="{D5CDD505-2E9C-101B-9397-08002B2CF9AE}" pid="19" name="Objective-FileNumber">
    <vt:lpwstr>PROJ/54189</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Shared By">
    <vt:lpwstr/>
  </property>
  <property fmtid="{D5CDD505-2E9C-101B-9397-08002B2CF9AE}" pid="29" name="Objective-Access Conditions">
    <vt:lpwstr/>
  </property>
  <property fmtid="{D5CDD505-2E9C-101B-9397-08002B2CF9AE}" pid="30" name="Objective-Access Status">
    <vt:lpwstr/>
  </property>
  <property fmtid="{D5CDD505-2E9C-101B-9397-08002B2CF9AE}" pid="31" name="Objective-Date Open From">
    <vt:lpwstr/>
  </property>
</Properties>
</file>